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B:\Data843\01_Abteilung\050_Offenlegung\Stichtag 2025-06-30\veröffentlicht\"/>
    </mc:Choice>
  </mc:AlternateContent>
  <xr:revisionPtr revIDLastSave="0" documentId="13_ncr:1_{08AF70D8-D3ED-4B1B-9F02-5428E630416F}" xr6:coauthVersionLast="47" xr6:coauthVersionMax="47" xr10:uidLastSave="{00000000-0000-0000-0000-000000000000}"/>
  <bookViews>
    <workbookView xWindow="-120" yWindow="-120" windowWidth="29040" windowHeight="15720" tabRatio="738" xr2:uid="{631DA779-8911-4239-AAB3-B18A94B91C7D}"/>
  </bookViews>
  <sheets>
    <sheet name="Index" sheetId="2" r:id="rId1"/>
    <sheet name="OV1" sheetId="62" r:id="rId2"/>
    <sheet name="KM1" sheetId="50" r:id="rId3"/>
    <sheet name="KM2" sheetId="61" r:id="rId4"/>
    <sheet name="EU CC1" sheetId="4" r:id="rId5"/>
    <sheet name="EU CC2" sheetId="5" r:id="rId6"/>
    <sheet name="CCyB1" sheetId="6" r:id="rId7"/>
    <sheet name="CCyB2" sheetId="7" r:id="rId8"/>
    <sheet name="LR1" sheetId="8" r:id="rId9"/>
    <sheet name="LR2" sheetId="9" r:id="rId10"/>
    <sheet name="LR3" sheetId="10" r:id="rId11"/>
    <sheet name="LIQ1" sheetId="11" r:id="rId12"/>
    <sheet name="LIQB" sheetId="51" r:id="rId13"/>
    <sheet name="LIQ2" sheetId="13" r:id="rId14"/>
    <sheet name="CR1" sheetId="14" r:id="rId15"/>
    <sheet name="CR1-A" sheetId="15" r:id="rId16"/>
    <sheet name="CR2" sheetId="16" r:id="rId17"/>
    <sheet name="CR3" sheetId="20" r:id="rId18"/>
    <sheet name="CR4" sheetId="21" r:id="rId19"/>
    <sheet name="CR5" sheetId="22" r:id="rId20"/>
    <sheet name="CQ1" sheetId="17" r:id="rId21"/>
    <sheet name="CQ5" sheetId="18" r:id="rId22"/>
    <sheet name="CQ7" sheetId="19" r:id="rId23"/>
    <sheet name="CCR1" sheetId="23" r:id="rId24"/>
    <sheet name="CCR3" sheetId="25" r:id="rId25"/>
    <sheet name="CCR5" sheetId="26" r:id="rId26"/>
    <sheet name="CCR8" sheetId="27" r:id="rId27"/>
    <sheet name="MR1" sheetId="31" r:id="rId28"/>
    <sheet name="ESG 01" sheetId="55" r:id="rId29"/>
    <sheet name="ESG 02" sheetId="54" r:id="rId30"/>
    <sheet name="ESG 03" sheetId="57" r:id="rId31"/>
    <sheet name="ESG 04" sheetId="53" r:id="rId32"/>
    <sheet name="ESG 05" sheetId="52" r:id="rId33"/>
    <sheet name="IRRBB1" sheetId="63"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s>
  <definedNames>
    <definedName name="\a" localSheetId="2">#REF!</definedName>
    <definedName name="\a">#REF!</definedName>
    <definedName name="\q" localSheetId="2">#REF!</definedName>
    <definedName name="\q">#REF!</definedName>
    <definedName name="_" localSheetId="2" hidden="1">#REF!</definedName>
    <definedName name="_" hidden="1">#REF!</definedName>
    <definedName name="___DAT15">'[1]Aktiva-Ausleihungen'!$P$2:$P$100</definedName>
    <definedName name="___DAT16">'[1]Aktiva-Ausleihungen'!$Q$2:$Q$100</definedName>
    <definedName name="___DAT17">'[1]Aktiva-Ausleihungen'!$R$2:$R$100</definedName>
    <definedName name="___DAT18">'[1]Aktiva-Ausleihungen'!$S$2:$S$100</definedName>
    <definedName name="___DAT19">'[1]Aktiva-Ausleihungen'!$T$2:$T$100</definedName>
    <definedName name="___DAT2" localSheetId="2">#REF!</definedName>
    <definedName name="___DAT2">#REF!</definedName>
    <definedName name="___DAT20">'[1]Aktiva-Ausleihungen'!$U$2:$U$100</definedName>
    <definedName name="___DAT21">'[1]Aktiva-Ausleihungen'!$V$2:$V$100</definedName>
    <definedName name="___DAT22">'[1]Aktiva-Ausleihungen'!$W$2:$W$100</definedName>
    <definedName name="___DAT23">'[1]Aktiva-Ausleihungen'!$X$2:$X$100</definedName>
    <definedName name="___DAT24">'[1]Aktiva-Ausleihungen'!$Y$2:$Y$100</definedName>
    <definedName name="___DAT25">'[1]Aktiva-Ausleihungen'!$Z$2:$Z$100</definedName>
    <definedName name="___DAT26">'[1]Aktiva-Ausleihungen'!$AA$2:$AA$100</definedName>
    <definedName name="___DAT27">'[1]Aktiva-Ausleihungen'!$AB$2:$AB$100</definedName>
    <definedName name="___DAT3" localSheetId="2">#REF!</definedName>
    <definedName name="___DAT3">#REF!</definedName>
    <definedName name="___DAT4" localSheetId="2">#REF!</definedName>
    <definedName name="___DAT4">#REF!</definedName>
    <definedName name="___DAT5" localSheetId="2">#REF!</definedName>
    <definedName name="___DAT5">#REF!</definedName>
    <definedName name="___DAT6" localSheetId="2">#REF!</definedName>
    <definedName name="___DAT6">#REF!</definedName>
    <definedName name="___DAT7" localSheetId="2">#REF!</definedName>
    <definedName name="___DAT7">#REF!</definedName>
    <definedName name="___DAT8" localSheetId="2">#REF!</definedName>
    <definedName name="___DAT8">#REF!</definedName>
    <definedName name="___DAT9" localSheetId="2">#REF!</definedName>
    <definedName name="___DAT9">#REF!</definedName>
    <definedName name="__123Graph_ABA" localSheetId="2" hidden="1">[2]Dias!#REF!</definedName>
    <definedName name="__123Graph_ABA" hidden="1">[2]Dias!#REF!</definedName>
    <definedName name="__123Graph_ADIV" localSheetId="2" hidden="1">[2]Dias!#REF!</definedName>
    <definedName name="__123Graph_ADIV" hidden="1">[2]Dias!#REF!</definedName>
    <definedName name="__123Graph_ADL" localSheetId="2" hidden="1">[2]Dias!#REF!</definedName>
    <definedName name="__123Graph_ADL" hidden="1">[2]Dias!#REF!</definedName>
    <definedName name="__123Graph_AERG" localSheetId="2" hidden="1">[2]Dias!#REF!</definedName>
    <definedName name="__123Graph_AERG" hidden="1">[2]Dias!#REF!</definedName>
    <definedName name="__123Graph_AZS" hidden="1">[2]Dias!#REF!</definedName>
    <definedName name="__123Graph_BBA" hidden="1">[2]Dias!#REF!</definedName>
    <definedName name="__123Graph_BERG" hidden="1">[2]Dias!#REF!</definedName>
    <definedName name="__123Graph_BKO" hidden="1">[2]Dias!#REF!</definedName>
    <definedName name="__123Graph_BZS" hidden="1">[2]Dias!#REF!</definedName>
    <definedName name="__123Graph_CBA" hidden="1">[2]Dias!#REF!</definedName>
    <definedName name="__123Graph_CERG" hidden="1">[2]Dias!#REF!</definedName>
    <definedName name="__123Graph_CKO" hidden="1">[2]Dias!#REF!</definedName>
    <definedName name="__123Graph_CZS" hidden="1">[2]Dias!#REF!</definedName>
    <definedName name="__123Graph_DBA" hidden="1">[2]Dias!#REF!</definedName>
    <definedName name="__123Graph_DKO" hidden="1">[2]Dias!#REF!</definedName>
    <definedName name="__123Graph_DZS" hidden="1">[2]Dias!#REF!</definedName>
    <definedName name="__123Graph_XERG" hidden="1">[3]CD!$C$4:$H$4</definedName>
    <definedName name="__123Graph_XKO" hidden="1">[3]CD!$C$4:$H$4</definedName>
    <definedName name="__DAT15">'[1]Aktiva-Ausleihungen'!$P$2:$P$100</definedName>
    <definedName name="__DAT16">'[1]Aktiva-Ausleihungen'!$Q$2:$Q$100</definedName>
    <definedName name="__DAT17">'[1]Aktiva-Ausleihungen'!$R$2:$R$100</definedName>
    <definedName name="__DAT18">'[1]Aktiva-Ausleihungen'!$S$2:$S$100</definedName>
    <definedName name="__DAT19">'[1]Aktiva-Ausleihungen'!$T$2:$T$100</definedName>
    <definedName name="__DAT2" localSheetId="2">#REF!</definedName>
    <definedName name="__DAT2">#REF!</definedName>
    <definedName name="__DAT20">'[1]Aktiva-Ausleihungen'!$U$2:$U$100</definedName>
    <definedName name="__DAT21">'[1]Aktiva-Ausleihungen'!$V$2:$V$100</definedName>
    <definedName name="__DAT22">'[1]Aktiva-Ausleihungen'!$W$2:$W$100</definedName>
    <definedName name="__DAT23">'[1]Aktiva-Ausleihungen'!$X$2:$X$100</definedName>
    <definedName name="__DAT24">'[1]Aktiva-Ausleihungen'!$Y$2:$Y$100</definedName>
    <definedName name="__DAT25">'[1]Aktiva-Ausleihungen'!$Z$2:$Z$100</definedName>
    <definedName name="__DAT26">'[1]Aktiva-Ausleihungen'!$AA$2:$AA$100</definedName>
    <definedName name="__DAT27">'[1]Aktiva-Ausleihungen'!$AB$2:$AB$100</definedName>
    <definedName name="__DAT3" localSheetId="2">#REF!</definedName>
    <definedName name="__DAT3">#REF!</definedName>
    <definedName name="__DAT4" localSheetId="2">#REF!</definedName>
    <definedName name="__DAT4">#REF!</definedName>
    <definedName name="__DAT5" localSheetId="2">#REF!</definedName>
    <definedName name="__DAT5">#REF!</definedName>
    <definedName name="__DAT6" localSheetId="2">#REF!</definedName>
    <definedName name="__DAT6">#REF!</definedName>
    <definedName name="__DAT7" localSheetId="2">#REF!</definedName>
    <definedName name="__DAT7">#REF!</definedName>
    <definedName name="__DAT8" localSheetId="2">#REF!</definedName>
    <definedName name="__DAT8">#REF!</definedName>
    <definedName name="__DAT9" localSheetId="2">#REF!</definedName>
    <definedName name="__DAT9">#REF!</definedName>
    <definedName name="_DAT1" localSheetId="2">'[1]#BEZUG'!#REF!</definedName>
    <definedName name="_DAT1">'[1]#BEZUG'!#REF!</definedName>
    <definedName name="_DAT10" localSheetId="2">#REF!</definedName>
    <definedName name="_DAT10">#REF!</definedName>
    <definedName name="_DAT11" localSheetId="2">#REF!</definedName>
    <definedName name="_DAT11">#REF!</definedName>
    <definedName name="_DAT12" localSheetId="2">#REF!</definedName>
    <definedName name="_DAT12">#REF!</definedName>
    <definedName name="_DAT13">'[1]Aktiva-Ausleihungen'!$N$2:$N$100</definedName>
    <definedName name="_DAT14">'[1]Aktiva-Ausleihungen'!$O$2:$O$100</definedName>
    <definedName name="_DAT15">'[1]Aktiva-Ausleihungen'!$P$2:$P$100</definedName>
    <definedName name="_DAT16">'[1]Aktiva-Ausleihungen'!$Q$2:$Q$100</definedName>
    <definedName name="_DAT17">'[1]Aktiva-Ausleihungen'!$R$2:$R$100</definedName>
    <definedName name="_DAT18">'[1]Aktiva-Ausleihungen'!$S$2:$S$100</definedName>
    <definedName name="_DAT19">'[1]Aktiva-Ausleihungen'!$T$2:$T$100</definedName>
    <definedName name="_DAT2" localSheetId="2">#REF!</definedName>
    <definedName name="_DAT2">#REF!</definedName>
    <definedName name="_DAT20">'[1]Aktiva-Ausleihungen'!$U$2:$U$100</definedName>
    <definedName name="_DAT21">'[1]Aktiva-Ausleihungen'!$V$2:$V$100</definedName>
    <definedName name="_DAT22">'[1]Aktiva-Ausleihungen'!$W$2:$W$100</definedName>
    <definedName name="_DAT23">'[1]Aktiva-Ausleihungen'!$X$2:$X$100</definedName>
    <definedName name="_DAT24">'[1]Aktiva-Ausleihungen'!$Y$2:$Y$100</definedName>
    <definedName name="_DAT25">'[1]Aktiva-Ausleihungen'!$Z$2:$Z$100</definedName>
    <definedName name="_DAT26">'[1]Aktiva-Ausleihungen'!$AA$2:$AA$100</definedName>
    <definedName name="_DAT27">'[1]Aktiva-Ausleihungen'!$AB$2:$AB$100</definedName>
    <definedName name="_DAT3" localSheetId="2">#REF!</definedName>
    <definedName name="_DAT3">#REF!</definedName>
    <definedName name="_DAT4" localSheetId="2">#REF!</definedName>
    <definedName name="_DAT4">#REF!</definedName>
    <definedName name="_DAT5" localSheetId="2">#REF!</definedName>
    <definedName name="_DAT5">#REF!</definedName>
    <definedName name="_DAT6" localSheetId="2">#REF!</definedName>
    <definedName name="_DAT6">#REF!</definedName>
    <definedName name="_DAT7" localSheetId="2">#REF!</definedName>
    <definedName name="_DAT7">#REF!</definedName>
    <definedName name="_DAT8" localSheetId="2">#REF!</definedName>
    <definedName name="_DAT8">#REF!</definedName>
    <definedName name="_DAT9" localSheetId="2">#REF!</definedName>
    <definedName name="_DAT9">#REF!</definedName>
    <definedName name="_ftnref1_50" localSheetId="2">'[4]Table 39_'!#REF!</definedName>
    <definedName name="_ftnref1_50">'[4]Table 39_'!#REF!</definedName>
    <definedName name="_ftnref1_50_10" localSheetId="2">'[5]Table 39_'!#REF!</definedName>
    <definedName name="_ftnref1_50_10">'[5]Table 39_'!#REF!</definedName>
    <definedName name="_ftnref1_50_15" localSheetId="2">'[5]Table 39_'!#REF!</definedName>
    <definedName name="_ftnref1_50_15">'[5]Table 39_'!#REF!</definedName>
    <definedName name="_ftnref1_50_18" localSheetId="2">'[5]Table 39_'!#REF!</definedName>
    <definedName name="_ftnref1_50_18">'[5]Table 39_'!#REF!</definedName>
    <definedName name="_ftnref1_50_19">'[5]Table 39_'!#REF!</definedName>
    <definedName name="_ftnref1_50_20">'[5]Table 39_'!#REF!</definedName>
    <definedName name="_ftnref1_50_21">'[5]Table 39_'!#REF!</definedName>
    <definedName name="_ftnref1_50_23">'[5]Table 39_'!#REF!</definedName>
    <definedName name="_ftnref1_50_24">'[5]Table 39_'!#REF!</definedName>
    <definedName name="_ftnref1_50_27">'[6]Table 39_'!#REF!</definedName>
    <definedName name="_ftnref1_50_28">'[6]Table 39_'!#REF!</definedName>
    <definedName name="_ftnref1_50_4">'[5]Table 39_'!#REF!</definedName>
    <definedName name="_ftnref1_50_5">'[5]Table 39_'!#REF!</definedName>
    <definedName name="_ftnref1_50_9">'[6]Table 39_'!#REF!</definedName>
    <definedName name="_ftnref1_51">'[4]Table 39_'!#REF!</definedName>
    <definedName name="_ftnref1_51_10">'[5]Table 39_'!#REF!</definedName>
    <definedName name="_ftnref1_51_15">'[5]Table 39_'!#REF!</definedName>
    <definedName name="_ftnref1_51_18">'[5]Table 39_'!#REF!</definedName>
    <definedName name="_ftnref1_51_19">'[5]Table 39_'!#REF!</definedName>
    <definedName name="_ftnref1_51_20">'[5]Table 39_'!#REF!</definedName>
    <definedName name="_ftnref1_51_21">'[5]Table 39_'!#REF!</definedName>
    <definedName name="_ftnref1_51_23">'[5]Table 39_'!#REF!</definedName>
    <definedName name="_ftnref1_51_24">'[5]Table 39_'!#REF!</definedName>
    <definedName name="_ftnref1_51_4">'[5]Table 39_'!#REF!</definedName>
    <definedName name="_ftnref1_51_5">'[5]Table 39_'!#REF!</definedName>
    <definedName name="_h">'[5]Table 39_'!#REF!</definedName>
    <definedName name="_Hlk101365786" localSheetId="12">LIQB!$B$33</definedName>
    <definedName name="_Hlk101452838" localSheetId="12">LIQB!$B$18</definedName>
    <definedName name="_Hlk164256933" localSheetId="12">LIQB!$B$27</definedName>
    <definedName name="_Hlk164257177" localSheetId="12">LIQB!$B$24</definedName>
    <definedName name="_Hlk164258201" localSheetId="12">LIQB!$B$40</definedName>
    <definedName name="_Hlk164264255" localSheetId="12">LIQB!$B$32</definedName>
    <definedName name="_Hlk164266386" localSheetId="12">LIQB!$B$30</definedName>
    <definedName name="_Hlk169775093" localSheetId="12">LIQB!$B$26</definedName>
    <definedName name="_Hlk193398930" localSheetId="12">LIQB!$G$24</definedName>
    <definedName name="_Hlk210794323" localSheetId="12">LIQB!$G$29</definedName>
    <definedName name="_Key1" localSheetId="2" hidden="1">#REF!</definedName>
    <definedName name="_Key1" hidden="1">#REF!</definedName>
    <definedName name="_Order1" hidden="1">255</definedName>
    <definedName name="_Parse_In" localSheetId="2" hidden="1">#REF!</definedName>
    <definedName name="_Parse_In" hidden="1">#REF!</definedName>
    <definedName name="_Parse_Out" localSheetId="2" hidden="1">#REF!</definedName>
    <definedName name="_Parse_Out" hidden="1">#REF!</definedName>
    <definedName name="_Sort" localSheetId="2" hidden="1">#REF!</definedName>
    <definedName name="_Sort" hidden="1">#REF!</definedName>
    <definedName name="a" hidden="1">'[7](bil)'!$A$4</definedName>
    <definedName name="ab" localSheetId="2" hidden="1">#REF!</definedName>
    <definedName name="ab" hidden="1">#REF!</definedName>
    <definedName name="abgl_BET_EIG">[8]Parametertabelle!$D$129:$D$130</definedName>
    <definedName name="abgleich">[9]Bilanz!$D$5:$K$139</definedName>
    <definedName name="Accounting">[10]Parameters!$C$109:$C$112</definedName>
    <definedName name="Aktiva01">[11]Bilanz!$D$5:$D$45,[11]Bilanz!$F$5:$G$45,[11]Bilanz!$V$5:$V$45</definedName>
    <definedName name="Aktiva02">[11]Bilanz!$D$5:$D$45,[11]Bilanz!$H$5:$I$45,[11]Bilanz!$V$5:$V$45</definedName>
    <definedName name="Aktiva03">[11]Bilanz!$D$5:$D$45,[11]Bilanz!$L$5:$M$45,[11]Bilanz!$V$5:$V$45</definedName>
    <definedName name="Aktiva04">[11]Bilanz!$D$5:$D$45,[11]Bilanz!$N$5:$O$45,[11]Bilanz!$V$5:$V$45</definedName>
    <definedName name="Aktiva05">[11]Bilanz!$D$5:$D$45,[11]Bilanz!$J$5:$K$45,[11]Bilanz!$V$5:$V$45</definedName>
    <definedName name="AktivaInvestmentzert">[11]Bilanz!$D$5:$D$46,[11]Bilanz!$P$5:$Q$46,[11]Bilanz!$V$5:$V$46</definedName>
    <definedName name="aoErg" localSheetId="2">[12]Detail!#REF!</definedName>
    <definedName name="aoErg">[12]Detail!#REF!</definedName>
    <definedName name="AP">'[13]Lists-Aux'!$D:$D</definedName>
    <definedName name="App">[14]Lists!$A$27:$A$29</definedName>
    <definedName name="Array_für_Werte" localSheetId="2">{"Schlüssel","SUMME(Schlüssel)","JNNNN",FALSE}</definedName>
    <definedName name="Array_für_Werte">{"Schlüssel","SUMME(Schlüssel)","JNNNN",FALSE}</definedName>
    <definedName name="Array_für_Zeilen" localSheetId="2">{"KST",0,"Auto","Auto",""}</definedName>
    <definedName name="Array_für_Zeilen">{"KST",0,"Auto","Auto",""}</definedName>
    <definedName name="ART_EIM">[8]Parametertabelle!$D$102:$D$104</definedName>
    <definedName name="ASAS">[0]!ASAS</definedName>
    <definedName name="assets" localSheetId="2">[15]data!#REF!</definedName>
    <definedName name="assets">[15]data!#REF!</definedName>
    <definedName name="AT">'[16]Lists-Aux'!$B:$B</definedName>
    <definedName name="AußerbilGeschäfte01">'[11]Außerbilmäßige Geschäfte '!$B$8:$B$27,'[11]Außerbilmäßige Geschäfte '!$E$8:$F$27</definedName>
    <definedName name="AußerbilGeschäfte02">'[11]Außerbilmäßige Geschäfte '!$B$8:$B$27,'[11]Außerbilmäßige Geschäfte '!$G$8:$H$27</definedName>
    <definedName name="AußerbilGeschäfte03">'[11]Außerbilmäßige Geschäfte '!$B$8:$B$27,'[11]Außerbilmäßige Geschäfte '!$I$8:$J$27</definedName>
    <definedName name="AußerbilGeschäfte04">'[11]Außerbilmäßige Geschäfte '!$B$8:$B$27,'[11]Außerbilmäßige Geschäfte '!$K$8:$L$27</definedName>
    <definedName name="BankType">[10]Parameters!$C$113:$C$115</definedName>
    <definedName name="BAS">'[13]Lists-Aux'!$A:$A</definedName>
    <definedName name="Basel">[17]Parameters!$C$32:$C$33</definedName>
    <definedName name="Basel12" localSheetId="2">#REF!</definedName>
    <definedName name="Basel12">#REF!</definedName>
    <definedName name="bb" hidden="1">'[18](bil)'!$A$1:$A$1534</definedName>
    <definedName name="BesondereAußerbilGesch01">'[11]Bes. Außerb G. - Detail'!$A$8:$A$1201,'[11]Bes. Außerb G. - Detail'!$C$8:$D$1201</definedName>
    <definedName name="BesondereAußerbilGesch02">'[11]Bes. Außerb G. - Detail'!$A$8:$A$1201,'[11]Bes. Außerb G. - Detail'!$P$8:$Q$1201</definedName>
    <definedName name="Bilanz" localSheetId="2">#REF!</definedName>
    <definedName name="Bilanz">#REF!</definedName>
    <definedName name="bilanzstichtag" localSheetId="2">[9]Zusatzangaben!#REF!</definedName>
    <definedName name="bilanzstichtag">[9]Zusatzangaben!#REF!</definedName>
    <definedName name="blattcopy">[0]!blattcopy</definedName>
    <definedName name="BT">'[13]Lists-Aux'!$E:$E</definedName>
    <definedName name="Carlos" localSheetId="2">#REF!</definedName>
    <definedName name="Carlos">#REF!</definedName>
    <definedName name="cc" hidden="1">'[18](bil)'!$A$2</definedName>
    <definedName name="CCROTC" localSheetId="2">#REF!</definedName>
    <definedName name="CCROTC">#REF!</definedName>
    <definedName name="CCRSFT" localSheetId="2">#REF!</definedName>
    <definedName name="CCRSFT">#REF!</definedName>
    <definedName name="CMI" localSheetId="2">#REF!</definedName>
    <definedName name="CMI">#REF!</definedName>
    <definedName name="COF">'[16]Lists-Aux'!$G:$G</definedName>
    <definedName name="COI">'[13]Lists-Aux'!$H:$H</definedName>
    <definedName name="comp">[19]Comp!$A$6:$G$147</definedName>
    <definedName name="CP">'[13]Lists-Aux'!$I:$I</definedName>
    <definedName name="CQS">'[13]Lists-Aux'!$J:$J</definedName>
    <definedName name="CRR" localSheetId="2" hidden="1">#REF!</definedName>
    <definedName name="CRR" hidden="1">#REF!</definedName>
    <definedName name="CT">'[13]Lists-Aux'!$K:$K</definedName>
    <definedName name="daten" localSheetId="2">#REF!</definedName>
    <definedName name="daten">#REF!</definedName>
    <definedName name="_xlnm.Database" localSheetId="2" hidden="1">#REF!</definedName>
    <definedName name="_xlnm.Database" hidden="1">#REF!</definedName>
    <definedName name="Datenquelle">[8]Parametertabelle!$F$85:$F$89</definedName>
    <definedName name="dd" hidden="1">'[18](bil)'!$A$4:$F$456</definedName>
    <definedName name="dddddd" localSheetId="2" hidden="1">#REF!</definedName>
    <definedName name="dddddd" hidden="1">#REF!</definedName>
    <definedName name="dfd">[10]Parameters!#REF!</definedName>
    <definedName name="DimensionsNames">[16]Dimensions!$B$2:$B$79</definedName>
    <definedName name="Druckbereich_MI" localSheetId="2">#REF!</definedName>
    <definedName name="Druckbereich_MI">#REF!</definedName>
    <definedName name="dsa" localSheetId="2">#REF!</definedName>
    <definedName name="dsa">#REF!</definedName>
    <definedName name="edc">[20]Members!$D$3:E$2477</definedName>
    <definedName name="eingriff" localSheetId="2">#REF!</definedName>
    <definedName name="eingriff">#REF!</definedName>
    <definedName name="Entkonsoergebnis">'[21]21_Detail'!#REF!</definedName>
    <definedName name="Equity" localSheetId="2">#REF!</definedName>
    <definedName name="Equity">#REF!</definedName>
    <definedName name="ER">'[13]Lists-Aux'!$N:$N</definedName>
    <definedName name="fdsg" localSheetId="2">'[4]Table 39_'!#REF!</definedName>
    <definedName name="fdsg">'[4]Table 39_'!#REF!</definedName>
    <definedName name="ffffff" localSheetId="2" hidden="1">#REF!</definedName>
    <definedName name="ffffff" hidden="1">#REF!</definedName>
    <definedName name="fgf" localSheetId="2">'[6]Table 39_'!#REF!</definedName>
    <definedName name="fgf">'[6]Table 39_'!#REF!</definedName>
    <definedName name="FINANZ_SEKTOR">[8]Parametertabelle!$D$107:$D$108</definedName>
    <definedName name="Frequency">[14]Lists!$A$21:$A$25</definedName>
    <definedName name="FVthroughPL" localSheetId="2">#REF!</definedName>
    <definedName name="FVthroughPL">#REF!</definedName>
    <definedName name="G">[22]companies!$A$4:$K$136</definedName>
    <definedName name="GA">'[13]Lists-Aux'!$P:$P</definedName>
    <definedName name="Ges">[23]Ges!$A$3:$B$70</definedName>
    <definedName name="GesNr_Abfrage" localSheetId="2">#REF!</definedName>
    <definedName name="GesNr_Abfrage">#REF!</definedName>
    <definedName name="ggfff" localSheetId="2" hidden="1">#REF!</definedName>
    <definedName name="ggfff" hidden="1">#REF!</definedName>
    <definedName name="gggg" localSheetId="2" hidden="1">#REF!</definedName>
    <definedName name="gggg" hidden="1">#REF!</definedName>
    <definedName name="Group">[10]Parameters!$C$93:$C$94</definedName>
    <definedName name="Group2">[24]Parameters!$C$42:$C$43</definedName>
    <definedName name="ho" localSheetId="2">#REF!</definedName>
    <definedName name="ho">#REF!</definedName>
    <definedName name="IM">'[13]Lists-Aux'!$Q:$Q</definedName>
    <definedName name="Institutsliste">[8]Parametertabelle!$E$6:$E$73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2">#REF!</definedName>
    <definedName name="JedenRadekPodSestavou">#REF!</definedName>
    <definedName name="JedenRadekPodSestavou_11" localSheetId="2">#REF!</definedName>
    <definedName name="JedenRadekPodSestavou_11">#REF!</definedName>
    <definedName name="JedenRadekPodSestavou_2" localSheetId="2">#REF!</definedName>
    <definedName name="JedenRadekPodSestavou_2">#REF!</definedName>
    <definedName name="JedenRadekPodSestavou_28" localSheetId="2">#REF!</definedName>
    <definedName name="JedenRadekPodSestavou_28">#REF!</definedName>
    <definedName name="JedenRadekVedleSestavy" localSheetId="2">#REF!</definedName>
    <definedName name="JedenRadekVedleSestavy">#REF!</definedName>
    <definedName name="JedenRadekVedleSestavy_11" localSheetId="2">#REF!</definedName>
    <definedName name="JedenRadekVedleSestavy_11">#REF!</definedName>
    <definedName name="JedenRadekVedleSestavy_2" localSheetId="2">#REF!</definedName>
    <definedName name="JedenRadekVedleSestavy_2">#REF!</definedName>
    <definedName name="JedenRadekVedleSestavy_28" localSheetId="2">#REF!</definedName>
    <definedName name="JedenRadekVedleSestavy_28">#REF!</definedName>
    <definedName name="Kapitalbestandteile">[8]Parametertabelle!$F$76:$F$78</definedName>
    <definedName name="KB">'[25]Detail1995-12'!#REF!</definedName>
    <definedName name="kew_Klausur">[26]Grafik!#REF!,[26]Grafik!$AC$169:$AI$179,[26]Grafik!$BG$208:$BQ$214,[26]Grafik!$AM$185:$BC$202</definedName>
    <definedName name="kk">'[27]List details'!$C$5:$C$8</definedName>
    <definedName name="KZ_BET_ANRECH">[8]Parametertabelle!$D$125:$D$126</definedName>
    <definedName name="KZ_BET_TYP">[8]Parametertabelle!$D$115:$D$118</definedName>
    <definedName name="KZ_INV_WES">[8]Parametertabelle!$D$111:$D$112</definedName>
    <definedName name="KZ_TEMP_WAI">[8]Parametertabelle!$D$145:$D$146</definedName>
    <definedName name="l" localSheetId="2" hidden="1">#REF!</definedName>
    <definedName name="l" hidden="1">#REF!</definedName>
    <definedName name="Leihe1" localSheetId="2">#REF!</definedName>
    <definedName name="Leihe1">#REF!</definedName>
    <definedName name="Leihe2" localSheetId="2">#REF!</definedName>
    <definedName name="Leihe2">#REF!</definedName>
    <definedName name="Leihe3" localSheetId="2">#REF!</definedName>
    <definedName name="Leihe3">#REF!</definedName>
    <definedName name="Leihe4" localSheetId="2">#REF!</definedName>
    <definedName name="Leihe4">#REF!</definedName>
    <definedName name="ll">'[27]List details'!$C$5:$C$8</definedName>
    <definedName name="MaxOblastTabulky" localSheetId="2">#REF!</definedName>
    <definedName name="MaxOblastTabulky">#REF!</definedName>
    <definedName name="MaxOblastTabulky_11" localSheetId="2">#REF!</definedName>
    <definedName name="MaxOblastTabulky_11">#REF!</definedName>
    <definedName name="MaxOblastTabulky_2" localSheetId="2">#REF!</definedName>
    <definedName name="MaxOblastTabulky_2">#REF!</definedName>
    <definedName name="MaxOblastTabulky_28" localSheetId="2">#REF!</definedName>
    <definedName name="MaxOblastTabulky_28">#REF!</definedName>
    <definedName name="MC">'[16]Lists-Aux'!$C:$C</definedName>
    <definedName name="Meldestichtag">[8]Parametertabelle!$D$76:$D$91</definedName>
    <definedName name="Members">[16]Members!$D$3:E$2992</definedName>
    <definedName name="nze">[28]Konten!#REF!</definedName>
    <definedName name="OblastDat2" localSheetId="2">#REF!</definedName>
    <definedName name="OblastDat2">#REF!</definedName>
    <definedName name="OblastDat2_11" localSheetId="2">#REF!</definedName>
    <definedName name="OblastDat2_11">#REF!</definedName>
    <definedName name="OblastDat2_2" localSheetId="2">#REF!</definedName>
    <definedName name="OblastDat2_2">#REF!</definedName>
    <definedName name="OblastDat2_28" localSheetId="2">#REF!</definedName>
    <definedName name="OblastDat2_28">#REF!</definedName>
    <definedName name="OblastNadpisuRadku" localSheetId="2">#REF!</definedName>
    <definedName name="OblastNadpisuRadku">#REF!</definedName>
    <definedName name="OblastNadpisuRadku_11" localSheetId="2">#REF!</definedName>
    <definedName name="OblastNadpisuRadku_11">#REF!</definedName>
    <definedName name="OblastNadpisuRadku_2" localSheetId="2">#REF!</definedName>
    <definedName name="OblastNadpisuRadku_2">#REF!</definedName>
    <definedName name="OblastNadpisuRadku_28" localSheetId="2">#REF!</definedName>
    <definedName name="OblastNadpisuRadku_28">#REF!</definedName>
    <definedName name="OblastNadpisuSloupcu" localSheetId="2">#REF!</definedName>
    <definedName name="OblastNadpisuSloupcu">#REF!</definedName>
    <definedName name="OblastNadpisuSloupcu_11" localSheetId="2">#REF!</definedName>
    <definedName name="OblastNadpisuSloupcu_11">#REF!</definedName>
    <definedName name="OblastNadpisuSloupcu_2" localSheetId="2">#REF!</definedName>
    <definedName name="OblastNadpisuSloupcu_2">#REF!</definedName>
    <definedName name="OblastNadpisuSloupcu_28" localSheetId="2">#REF!</definedName>
    <definedName name="OblastNadpisuSloupcu_28">#REF!</definedName>
    <definedName name="oenb">[29]oenb!$A$1:$B$124</definedName>
    <definedName name="OLE_LINK1" localSheetId="12">LIQB!$B$5</definedName>
    <definedName name="OpRisk" localSheetId="2">#REF!</definedName>
    <definedName name="OpRisk">#REF!</definedName>
    <definedName name="Passiva01">[11]Bilanz!$D$52:$E$111,[11]Bilanz!$V$52:$V$111</definedName>
    <definedName name="Passiva02anrechenbar">[11]Bilanz!$D$123:$D$128,[11]Bilanz!$E$123:$E$128,[11]Bilanz!$V$123:$V$128</definedName>
    <definedName name="Passiva02gesamt">[11]Bilanz!$D$115:$D$120,[11]Bilanz!$E$115:$E$120,[11]Bilanz!$V$115:$V$120</definedName>
    <definedName name="Patronatserklärung" localSheetId="2">#REF!</definedName>
    <definedName name="Patronatserklärung">#REF!</definedName>
    <definedName name="PCT">'[13]Lists-Aux'!$U:$U</definedName>
    <definedName name="Pension1" localSheetId="2">#REF!</definedName>
    <definedName name="Pension1">#REF!</definedName>
    <definedName name="Pension2" localSheetId="2">#REF!</definedName>
    <definedName name="Pension2">#REF!</definedName>
    <definedName name="Pension3" localSheetId="2">#REF!</definedName>
    <definedName name="Pension3">#REF!</definedName>
    <definedName name="Pension4" localSheetId="2">#REF!</definedName>
    <definedName name="Pension4">#REF!</definedName>
    <definedName name="PI">'[13]Lists-Aux'!$V:$V</definedName>
    <definedName name="Pivot">INDIRECT([8]Parametertabelle!$F$102)</definedName>
    <definedName name="PL">'[13]Lists-Aux'!$W:$W</definedName>
    <definedName name="PR">'[13]Lists-Aux'!$X:$X</definedName>
    <definedName name="Print_Area_MI" localSheetId="2">#REF!</definedName>
    <definedName name="Print_Area_MI">#REF!</definedName>
    <definedName name="Print_Area_MI_11" localSheetId="2">#REF!</definedName>
    <definedName name="Print_Area_MI_11">#REF!</definedName>
    <definedName name="Print_Area_MI_2" localSheetId="2">#REF!</definedName>
    <definedName name="Print_Area_MI_2">#REF!</definedName>
    <definedName name="Print_Area_MI_28" localSheetId="2">#REF!</definedName>
    <definedName name="Print_Area_MI_28">#REF!</definedName>
    <definedName name="Print_Titles_MI" localSheetId="2">#REF!</definedName>
    <definedName name="Print_Titles_MI">#REF!</definedName>
    <definedName name="Print_Titles_MI_11" localSheetId="2">#REF!</definedName>
    <definedName name="Print_Titles_MI_11">#REF!</definedName>
    <definedName name="Print_Titles_MI_2" localSheetId="2">#REF!</definedName>
    <definedName name="Print_Titles_MI_2">#REF!</definedName>
    <definedName name="Print_Titles_MI_28" localSheetId="2">#REF!</definedName>
    <definedName name="Print_Titles_MI_28">#REF!</definedName>
    <definedName name="provisions" localSheetId="2">[15]data!#REF!</definedName>
    <definedName name="provisions">[15]data!#REF!</definedName>
    <definedName name="Region" localSheetId="2">#REF!</definedName>
    <definedName name="Region">#REF!</definedName>
    <definedName name="rfgf" localSheetId="2">'[4]Table 39_'!#REF!</definedName>
    <definedName name="rfgf">'[4]Table 39_'!#REF!</definedName>
    <definedName name="Risiko3" localSheetId="2">#REF!</definedName>
    <definedName name="Risiko3">#REF!</definedName>
    <definedName name="Risiko4" localSheetId="2">#REF!</definedName>
    <definedName name="Risiko4">#REF!</definedName>
    <definedName name="Risiko5" localSheetId="2">#REF!</definedName>
    <definedName name="Risiko5">#REF!</definedName>
    <definedName name="rng_PfadCATFile">[30]START!$D$12</definedName>
    <definedName name="rng_StartMausid">[30]START!$D$9</definedName>
    <definedName name="RP">'[13]Lists-Aux'!$Z:$Z</definedName>
    <definedName name="rrr">[20]Members!$D$3:E$2477</definedName>
    <definedName name="RSP">'[13]Lists-Aux'!$AA:$AA</definedName>
    <definedName name="RT">'[13]Lists-Aux'!$AB:$AB</definedName>
    <definedName name="RTT">'[13]Lists-Aux'!$AC:$AC</definedName>
    <definedName name="S_CY_End_GT">[31]Lead!$K$8</definedName>
    <definedName name="SAPBEXdnldView" hidden="1">"3ZGK4MLW4QS0IVR8MLTD01DSG"</definedName>
    <definedName name="SAPBEXhrIndnt" hidden="1">1</definedName>
    <definedName name="SAPBEXrevision" hidden="1">1</definedName>
    <definedName name="SAPBEXsysID" hidden="1">"PCS"</definedName>
    <definedName name="SAPBEXwbID" hidden="1">"3SYW5N2JD00XFWTFMDABDYHZQ"</definedName>
    <definedName name="Segment">#REF!</definedName>
    <definedName name="Sp">[22]SA_VJ!$J$2:$EW$3</definedName>
    <definedName name="ST">'[13]Lists-Aux'!$AD:$AD</definedName>
    <definedName name="Stichtag">[12]Stammdatenblatt!$B$13</definedName>
    <definedName name="TA">'[16]Lists-Aux'!$AE:$AE</definedName>
    <definedName name="TD">'[13]Lists-Aux'!$AI:$AI</definedName>
    <definedName name="Test" localSheetId="2">{"Schlüssel","SUMME(Schlüssel)","JNNNN",FALSE}</definedName>
    <definedName name="Test">{"Schlüssel","SUMME(Schlüssel)","JNNNN",FALSE}</definedName>
    <definedName name="TEST0">#REF!</definedName>
    <definedName name="TEST1">'[1]Aktiva-Ausleihungen'!#REF!</definedName>
    <definedName name="TESTHKEY" localSheetId="2">#REF!</definedName>
    <definedName name="TESTHKEY">#REF!</definedName>
    <definedName name="TESTKEYS" localSheetId="2">#REF!</definedName>
    <definedName name="TESTKEYS">#REF!</definedName>
    <definedName name="TESTVKEY" localSheetId="2">#REF!</definedName>
    <definedName name="TESTVKEY">#REF!</definedName>
    <definedName name="TI">'[13]Lists-Aux'!$AF:$AF</definedName>
    <definedName name="TKGruppe" localSheetId="2">#REF!</definedName>
    <definedName name="TKGruppe">#REF!</definedName>
    <definedName name="UES">'[13]Lists-Aux'!$AG:$AG</definedName>
    <definedName name="v" hidden="1">'[32](bil)'!$A$4</definedName>
    <definedName name="Valid1" localSheetId="2">#REF!</definedName>
    <definedName name="Valid1">#REF!</definedName>
    <definedName name="Valid2" localSheetId="2">#REF!</definedName>
    <definedName name="Valid2">#REF!</definedName>
    <definedName name="Valid3" localSheetId="2">#REF!</definedName>
    <definedName name="Valid3">#REF!</definedName>
    <definedName name="Valid4" localSheetId="2">#REF!</definedName>
    <definedName name="Valid4">#REF!</definedName>
    <definedName name="Valid5" localSheetId="2">#REF!</definedName>
    <definedName name="Valid5">#REF!</definedName>
    <definedName name="VPI" localSheetId="2">#REF!</definedName>
    <definedName name="VPI">#REF!</definedName>
    <definedName name="Wahlrecht">[8]Parametertabelle!$F$81:$F$82</definedName>
    <definedName name="WPimKonzern" localSheetId="2">#REF!</definedName>
    <definedName name="WPimKonzern">#REF!</definedName>
    <definedName name="XBRL">[14]Lists!$A$17:$A$19</definedName>
    <definedName name="xx">[0]!xx</definedName>
    <definedName name="YesNo">[10]Parameters!$C$90:$C$91</definedName>
    <definedName name="YesNoBasel2">[10]Parameters!#REF!</definedName>
    <definedName name="YesNoNA" localSheetId="2">#REF!</definedName>
    <definedName name="YesNoNA">#REF!</definedName>
    <definedName name="Zill" localSheetId="2">#REF!</definedName>
    <definedName name="Zill">#REF!</definedName>
    <definedName name="Zinssatz" localSheetId="2">[12]Restlaufzeiten!#REF!</definedName>
    <definedName name="Zinssatz">[12]Restlaufzeiten!#REF!</definedName>
    <definedName name="Zusatzinfo" localSheetId="2">#REF!</definedName>
    <definedName name="Zusatzinfo">#REF!</definedName>
    <definedName name="zxasdafsds" localSheetId="2">#REF!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 i="25" l="1"/>
  <c r="H39" i="62"/>
  <c r="I39" i="62" s="1"/>
  <c r="H37" i="62"/>
  <c r="I37" i="62" s="1"/>
  <c r="H31" i="62"/>
  <c r="H33" i="62" s="1"/>
  <c r="I33" i="62" s="1"/>
  <c r="H17" i="62"/>
  <c r="H19" i="62" s="1"/>
  <c r="I19" i="62" s="1"/>
  <c r="H16" i="62"/>
  <c r="I16" i="62" s="1"/>
  <c r="H15" i="62"/>
  <c r="I15" i="62" s="1"/>
  <c r="H13" i="62"/>
  <c r="I13" i="62" s="1"/>
  <c r="H7" i="62"/>
  <c r="I7" i="62" s="1"/>
  <c r="H12" i="62" l="1"/>
  <c r="I12" i="62" s="1"/>
  <c r="H6" i="62"/>
  <c r="H43" i="62" s="1"/>
  <c r="I43" i="62" s="1"/>
  <c r="I17" i="62"/>
  <c r="I31" i="62"/>
  <c r="I6" i="62" l="1"/>
  <c r="E52" i="9" l="1"/>
</calcChain>
</file>

<file path=xl/sharedStrings.xml><?xml version="1.0" encoding="utf-8"?>
<sst xmlns="http://schemas.openxmlformats.org/spreadsheetml/2006/main" count="2768" uniqueCount="1586">
  <si>
    <t>in EUR tsd</t>
  </si>
  <si>
    <t>Gesamtrisikobetrag (TREA)</t>
  </si>
  <si>
    <t>Eigenmittelanforderungen insgesamt</t>
  </si>
  <si>
    <t>a)</t>
  </si>
  <si>
    <t>b)</t>
  </si>
  <si>
    <t>c)</t>
  </si>
  <si>
    <t>1</t>
  </si>
  <si>
    <t>Kreditrisiko (ohne Gegenparteiausfallrisiko)</t>
  </si>
  <si>
    <t>2</t>
  </si>
  <si>
    <t xml:space="preserve">Davon: Standardansatz </t>
  </si>
  <si>
    <t>3</t>
  </si>
  <si>
    <t>4</t>
  </si>
  <si>
    <t>EU 4a</t>
  </si>
  <si>
    <t>5</t>
  </si>
  <si>
    <t>6</t>
  </si>
  <si>
    <t xml:space="preserve">Gegenparteiausfallrisiko – CCR </t>
  </si>
  <si>
    <t>7</t>
  </si>
  <si>
    <t>8</t>
  </si>
  <si>
    <t>Davon: Auf einem internen Modell beruhende Methode (IMM)</t>
  </si>
  <si>
    <t>Davon: Risikopositionen gegenüber einer CCP</t>
  </si>
  <si>
    <t>9</t>
  </si>
  <si>
    <t>Davon: Sonstiges CCR</t>
  </si>
  <si>
    <t>10</t>
  </si>
  <si>
    <t>Entfällt.</t>
  </si>
  <si>
    <t>11</t>
  </si>
  <si>
    <t>12</t>
  </si>
  <si>
    <t>13</t>
  </si>
  <si>
    <t>14</t>
  </si>
  <si>
    <t>15</t>
  </si>
  <si>
    <t xml:space="preserve">Abwicklungsrisiko </t>
  </si>
  <si>
    <t>16</t>
  </si>
  <si>
    <t>Verbriefungspositionen im Anlagebuch (nach Anwendung der Obergrenze)</t>
  </si>
  <si>
    <t>17</t>
  </si>
  <si>
    <t xml:space="preserve">Davon: SEC-IRBA </t>
  </si>
  <si>
    <t>18</t>
  </si>
  <si>
    <t>Davon: SEC-ERBA (einschl. IAA)</t>
  </si>
  <si>
    <t>19</t>
  </si>
  <si>
    <t xml:space="preserve">Davon: SEC-SA </t>
  </si>
  <si>
    <t>EU 19a</t>
  </si>
  <si>
    <t>Davon: 1250 % / Abzug</t>
  </si>
  <si>
    <t>20</t>
  </si>
  <si>
    <t>Positions-, Währungs- und Warenpositionsrisiken (Marktrisiko)</t>
  </si>
  <si>
    <t>21</t>
  </si>
  <si>
    <t>22</t>
  </si>
  <si>
    <t>EU 22a</t>
  </si>
  <si>
    <t>Großkredite</t>
  </si>
  <si>
    <t>23</t>
  </si>
  <si>
    <t>24</t>
  </si>
  <si>
    <t>Beträge unter den Abzugsschwellenwerten (mit einem Risikogewicht von 250 %)</t>
  </si>
  <si>
    <t>25</t>
  </si>
  <si>
    <t>26</t>
  </si>
  <si>
    <t>27</t>
  </si>
  <si>
    <t>28</t>
  </si>
  <si>
    <t>29</t>
  </si>
  <si>
    <t>Insgesamt</t>
  </si>
  <si>
    <t>Übersicht über die Gesamtrisikobeträge</t>
  </si>
  <si>
    <t>Annex</t>
  </si>
  <si>
    <t>Template</t>
  </si>
  <si>
    <t>Name</t>
  </si>
  <si>
    <t>I</t>
  </si>
  <si>
    <t>EU OV1</t>
  </si>
  <si>
    <t>EU KM1</t>
  </si>
  <si>
    <t>VII</t>
  </si>
  <si>
    <t>EU CC1</t>
  </si>
  <si>
    <t>EU CC2</t>
  </si>
  <si>
    <t>IX</t>
  </si>
  <si>
    <t>EU CCyB1</t>
  </si>
  <si>
    <t>EU CCyB2</t>
  </si>
  <si>
    <t>XI</t>
  </si>
  <si>
    <t>EU LR1</t>
  </si>
  <si>
    <t>EU LR2</t>
  </si>
  <si>
    <t>EU LR3</t>
  </si>
  <si>
    <t>EU LIQ1</t>
  </si>
  <si>
    <t>EU LIQ2</t>
  </si>
  <si>
    <t>Net Stable Funding Ratio</t>
  </si>
  <si>
    <t>XV</t>
  </si>
  <si>
    <t>EU CR1</t>
  </si>
  <si>
    <t>EU CR1-A</t>
  </si>
  <si>
    <t>EU CR2</t>
  </si>
  <si>
    <t>EU CQ1</t>
  </si>
  <si>
    <t>EU CQ5</t>
  </si>
  <si>
    <t>EU CQ7</t>
  </si>
  <si>
    <t>XVII</t>
  </si>
  <si>
    <t>EU CR3</t>
  </si>
  <si>
    <t>XIX</t>
  </si>
  <si>
    <t>EU CR4</t>
  </si>
  <si>
    <t>EU CR5</t>
  </si>
  <si>
    <t>XXV</t>
  </si>
  <si>
    <t>EU CCR1</t>
  </si>
  <si>
    <t>EU CCR3</t>
  </si>
  <si>
    <t>EU CCR5</t>
  </si>
  <si>
    <t>EU CCR8</t>
  </si>
  <si>
    <t>Template EU KM1 - Schlüsselparameter</t>
  </si>
  <si>
    <t>d)</t>
  </si>
  <si>
    <t>e)</t>
  </si>
  <si>
    <t>T-1</t>
  </si>
  <si>
    <t>Verfügbare Eigenmittel (Beträge)</t>
  </si>
  <si>
    <t xml:space="preserve">Hartes Kernkapital (CET1) </t>
  </si>
  <si>
    <t xml:space="preserve">Kernkapital (T1) </t>
  </si>
  <si>
    <t xml:space="preserve">Gesamtkapital </t>
  </si>
  <si>
    <t>Risk-weighted exposure amounts</t>
  </si>
  <si>
    <t>Gesamtrisikobetrag</t>
  </si>
  <si>
    <t>Kapitalquoten (in % des risikogewichteten Positionsbetrags)</t>
  </si>
  <si>
    <t>Harte Kernkapitalquote (CET1-Quote) (%)</t>
  </si>
  <si>
    <t>Kernkapitalquote (%)</t>
  </si>
  <si>
    <t>Gesamtkapitalquote (%)</t>
  </si>
  <si>
    <t>Zusätzliche Eigenmittelanforderungen für andere Risiken als das Risiko einer übermäßigen Verschuldung (in % des risikogewichteten Positionsbetrags)</t>
  </si>
  <si>
    <t>EU 7a</t>
  </si>
  <si>
    <t>SREP-Gesamtkapitalanforderung (%)</t>
  </si>
  <si>
    <t>Kombinierte Kapitalpuffer- und Gesamtkapitalanforderung (in % des risikogewichteten Positionsbetrags)</t>
  </si>
  <si>
    <t>Kapitalerhaltungspuffer (%)</t>
  </si>
  <si>
    <t>Kapitalerhaltungspuffer aufgrund von Makroaufsichtsrisiken oder Systemrisiken auf Ebene eines Mitgliedstaats (%)</t>
  </si>
  <si>
    <t>Institutsspezifischer antizyklischer Kapitalpuffer (%)</t>
  </si>
  <si>
    <t>EU 9a</t>
  </si>
  <si>
    <t>Systemrisikopuffer (%)</t>
  </si>
  <si>
    <t>Puffer für global systemrelevante Institute (%)</t>
  </si>
  <si>
    <t>EU 10a</t>
  </si>
  <si>
    <t>Kombinierte Kapitalpufferanforderung (%)</t>
  </si>
  <si>
    <t>EU 11a</t>
  </si>
  <si>
    <t>Gesamtkapitalanforderungen (%)</t>
  </si>
  <si>
    <t>Nach Erfüllung der SREP-Gesamtkapitalanforderung verfügbares CET1 (%)</t>
  </si>
  <si>
    <t>Verschuldungsquote</t>
  </si>
  <si>
    <t>Gesamtrisikopositionsmessgröße</t>
  </si>
  <si>
    <t>Zusätzliche Eigenmittelanforderungen für das Risiko einer übermäßigen Verschuldung (in % der Gesamtrisikopositionsmessgröße)</t>
  </si>
  <si>
    <t>EU 14a</t>
  </si>
  <si>
    <t>Zusätzliche Eigenmittelanforderungen zur Eindämmung des Risikos einer übermäßigen Verschuldung (in %)</t>
  </si>
  <si>
    <t>EU 14b</t>
  </si>
  <si>
    <t xml:space="preserve">     Davon: in Form von CET1 vorzuhalten (Prozentpunkte)</t>
  </si>
  <si>
    <t>EU 14c</t>
  </si>
  <si>
    <t>SREP-Gesamtverschuldungsquote (%)</t>
  </si>
  <si>
    <t>Anforderung für den Puffer bei der Verschuldungsquote und die Gesamtverschuldungsquote (in % der Gesamtrisikopositionsmessgröße)</t>
  </si>
  <si>
    <t>EU 14d</t>
  </si>
  <si>
    <t>Puffer bei der Verschuldungsquote (%)</t>
  </si>
  <si>
    <t>EU 14e</t>
  </si>
  <si>
    <t>Insgesamt verlangte Verschuldungsquote (%)</t>
  </si>
  <si>
    <t>Liquiditätsdeckungsquote</t>
  </si>
  <si>
    <t>Liquide Aktiva hoher Qualität (HQLA) insgesamt (gewichteter Wert – Durchschnitt)</t>
  </si>
  <si>
    <t>EU 16a</t>
  </si>
  <si>
    <t xml:space="preserve">Mittelabflüsse – Gewichteter Gesamtwert </t>
  </si>
  <si>
    <t>EU 16b</t>
  </si>
  <si>
    <t xml:space="preserve">Mittelzuflüsse – Gewichteter Gesamtwert </t>
  </si>
  <si>
    <t>Nettomittelabflüsse insgesamt (angepasster Wert)</t>
  </si>
  <si>
    <t>Liquiditätsdeckungsquote (%)</t>
  </si>
  <si>
    <t>Strukturelle Liquiditätsquote</t>
  </si>
  <si>
    <t>Verfügbare stabile Refinanzierung, gesamt</t>
  </si>
  <si>
    <t>Erforderliche stabile Refinanzierung, gesamt</t>
  </si>
  <si>
    <t>Strukturelle Liquiditätsquote (NSFR) (%)</t>
  </si>
  <si>
    <t>Schlüsselparameter</t>
  </si>
  <si>
    <t>Template EU CC1 - Zusammensetzung der aufsichtsrechtlichen Eigenmittel</t>
  </si>
  <si>
    <t>in EUR tsd.</t>
  </si>
  <si>
    <t>Beträge</t>
  </si>
  <si>
    <t>Quelle nach Referenznummern/-buchstaben der Bilanz im aufsichtsrechtlichen Konsolidierungskreis </t>
  </si>
  <si>
    <t>Hartes Kernkapital (CET1): Instrumente und Rücklagen</t>
  </si>
  <si>
    <t>Kapitalinstrumente und das mit ihnen verbundene Agio</t>
  </si>
  <si>
    <t xml:space="preserve">Einbehaltene Gewinne </t>
  </si>
  <si>
    <t>Kumuliertes sonstiges Ergebnis (und sonstige Rücklagen)</t>
  </si>
  <si>
    <t>EU-3a</t>
  </si>
  <si>
    <t>Fonds für allgemeine Bankrisiken</t>
  </si>
  <si>
    <t xml:space="preserve">Betrag der Posten im Sinne von Artikel 484 Absatz 3 CRR zuzüglich des damit verbundenen Agios, dessen Anrechnung auf das CET1 ausläuft </t>
  </si>
  <si>
    <t>Minderheitsbeteiligungen (zulässiger Betrag in konsolidiertem CET1)</t>
  </si>
  <si>
    <t>EU-5a</t>
  </si>
  <si>
    <t xml:space="preserve">Von unabhängiger Seite geprüfte Zwischengewinne, abzüglich aller vorhersehbaren Abgaben oder Dividenden </t>
  </si>
  <si>
    <t>Hartes Kernkapital (CET1) vor regulatorischen Anpassungen</t>
  </si>
  <si>
    <t>Hartes Kernkapital (CET1): regulatorische Anpassungen </t>
  </si>
  <si>
    <t>Zusätzliche Bewertungsanpassungen (negativer Betrag)</t>
  </si>
  <si>
    <t>Immaterielle Vermögenswerte (verringert um entsprechende Steuerschulden) (negativer Betrag)</t>
  </si>
  <si>
    <t>Von der künftigen Rentabilität abhängige latente Steueransprüche mit Ausnahme jener, die aus temporären Differenzen resultieren (verringert um entsprechende Steuerschulden, wenn die Bedingungen nach Artikel 38 Absatz 3 erfüllt sind) (negativer Betrag)</t>
  </si>
  <si>
    <t>Rücklagen aus Gewinnen oder Verlusten aus zeitwertbilanzierten Geschäften zur Absicherung von Zahlungsströmen für nicht zeitwertbilanzierte Finanzinstrumente</t>
  </si>
  <si>
    <t xml:space="preserve">Negative Beträge aus der Berechnung der erwarteten Verlustbeträge </t>
  </si>
  <si>
    <t>Anstieg des Eigenkapitals, der sich aus verbrieften Aktiva ergibt (negativer Betrag)</t>
  </si>
  <si>
    <t>Durch Veränderungen der eigenen Bonität bedingte Gewinne oder Verluste aus zum beizulegenden Zeitwert bewerteten eigenen Verbindlichkeiten</t>
  </si>
  <si>
    <t>Vermögenswerte aus Pensionsfonds mit Leistungszusage (negativer Betrag)</t>
  </si>
  <si>
    <t>Direkte, indirekte und synthetische Positionen eines Instituts in eigenen Instrumenten des harten Kernkapitals (negativer Betrag)</t>
  </si>
  <si>
    <t>Direkte, indirekte und synthetische Positionen des Instituts in Instrumenten des harten Kernkapitals von Unternehmen der Finanzbranche, die eine Überkreuzbeteiligung mit dem Institut eingegangen sind, die dem Ziel dient, dessen Eigenmittel künstlich zu erhöhen (negativer Betrag)</t>
  </si>
  <si>
    <t>Direkte, indirekte und synthetische Positionen des Instituts in Instrumenten des harten Kernkapitals von Unternehmen der Finanzbranche, an denen das Institut keine wesentliche Beteiligung hält (mehr als 10 % und abzüglich anrechenbarer Verkaufspositionen) (negativer Betrag)</t>
  </si>
  <si>
    <t>Direkte, indirekte und synthetische Positionen des Instituts in Instrumenten des harten Kernkapitals von Unternehmen der Finanzbranche, an denen das Institut eine wesentliche Beteiligung hält (mehr als 10 % und abzüglich anrechenbarer Verkaufspositionen) (negativer Betrag)</t>
  </si>
  <si>
    <t>EU-20a</t>
  </si>
  <si>
    <t>Risikopositionsbetrag aus folgenden Posten, denen ein Risikogewicht von 1 250 % zuzuordnen ist, wenn das Institut als Alternative jenen Risikopositionsbetrag vom Betrag der Posten des harten Kernkapitals abzieht</t>
  </si>
  <si>
    <t>EU-20b</t>
  </si>
  <si>
    <t>davon: aus qualifizierten Beteiligungen außerhalb des Finanzsektors (negativer Betrag)</t>
  </si>
  <si>
    <t>EU-20c</t>
  </si>
  <si>
    <t>davon: aus Verbriefungspositionen (negativer Betrag)</t>
  </si>
  <si>
    <t>EU-20d</t>
  </si>
  <si>
    <t>davon: aus Vorleistungen (negativer Betrag)</t>
  </si>
  <si>
    <t>Latente Steueransprüche, die aus temporären Differenzen resultieren (über dem Schwellenwert von 10 %, verringert um entsprechende Steuerschulden, wenn die Bedingungen von Artikel 38 Absatz 3 CRR erfüllt sind) (negativer Betrag)</t>
  </si>
  <si>
    <t>Betrag, der über dem Schwellenwert von 17,65 % liegt (negativer Betrag)</t>
  </si>
  <si>
    <t>davon: direkte, indirekte und synthetische Positionen des Instituts in Instrumenten des harten Kernkapitals von Unternehmen der Finanzbranche, an denen das Institut eine wesentliche Beteiligung hält</t>
  </si>
  <si>
    <t>davon: latente Steueransprüche, die aus temporären Differenzen resultieren</t>
  </si>
  <si>
    <t>EU-25a</t>
  </si>
  <si>
    <t>Verluste des laufenden Geschäftsjahres (negativer Betrag)</t>
  </si>
  <si>
    <t>EU-25b</t>
  </si>
  <si>
    <t>Vorhersehbare steuerliche Belastung auf Posten des harten Kernkapitals, es sei denn, das Institut passt den Betrag der Posten des harten Kernkapitals in angemessener Form an, wenn eine solche steuerliche Belastung die Summe, bis zu der diese Posten zur Deckung von Risiken oder Verlusten dienen können, verringert (negativer Betrag)</t>
  </si>
  <si>
    <t>Betrag der von den Posten des zusätzlichen Kernkapitals in Abzug zu bringenden Posten, der die Posten des zusätzlichen Kernkapitals des Instituts überschreitet (negativer Betrag)</t>
  </si>
  <si>
    <t>27a</t>
  </si>
  <si>
    <t>Sonstige regulatorische Anpassungen</t>
  </si>
  <si>
    <t>Regulatorische Anpassungen des harten Kernkapitals (CET1) insgesamt</t>
  </si>
  <si>
    <t>Zusätzliches Kernkapital (AT1): Instrumente</t>
  </si>
  <si>
    <t>30</t>
  </si>
  <si>
    <t>31</t>
  </si>
  <si>
    <t>davon: gemäß anwendbaren Rechnungslegungsstandards als Eigenkapital eingestuft</t>
  </si>
  <si>
    <t>32</t>
  </si>
  <si>
    <t>davon: gemäß anwendbaren Rechnungslegungsstandards als Passiva eingestuft</t>
  </si>
  <si>
    <t>33</t>
  </si>
  <si>
    <t>Betrag der Posten im Sinne von Artikel 484 Absatz 4 CRR zuzüglich des damit verbundenen Agios, dessen Anrechnung auf das zusätzliche Kernkapital ausläuft</t>
  </si>
  <si>
    <t>EU-33a</t>
  </si>
  <si>
    <t>Betrag der Posten im Sinne von Artikel 494a Absatz 1 CRR, dessen Anrechnung auf das zusätzliche Kernkapital ausläuft</t>
  </si>
  <si>
    <t>EU-33b</t>
  </si>
  <si>
    <t>Betrag der Posten im Sinne von Artikel 494b Absatz 1 CRR, dessen Anrechnung auf das zusätzliche Kernkapital ausläuft</t>
  </si>
  <si>
    <t>34</t>
  </si>
  <si>
    <t xml:space="preserve">Zum konsolidierten zusätzlichen Kernkapital zählende Instrumente des qualifizierten Kernkapitals (einschließlich nicht in Zeile 5 enthaltener Minderheitsbeteiligungen), die von Tochterunternehmen begeben worden sind und von Drittparteien gehalten werden </t>
  </si>
  <si>
    <t>35</t>
  </si>
  <si>
    <t xml:space="preserve">davon: von Tochterunternehmen begebene Instrumente, deren Anrechnung ausläuft </t>
  </si>
  <si>
    <t>36</t>
  </si>
  <si>
    <t>Zusätzliches Kernkapital (AT1) vor regulatorischen Anpassungen</t>
  </si>
  <si>
    <t>Zusätzliches Kernkapital (AT1): regulatorische Anpassungen</t>
  </si>
  <si>
    <t>37</t>
  </si>
  <si>
    <t>Direkte, indirekte und synthetische Positionen eines Instituts in eigenen Instrumenten des zusätzlichen Kernkapitals (negativer Betrag)</t>
  </si>
  <si>
    <t>38</t>
  </si>
  <si>
    <t>Direkte, indirekte und synthetische Positionen des Instituts in Instrumenten des zusätzlichen Kernkapitals von Unternehmen der Finanzbranche, die eine Überkreuzbeteiligung mit dem Institut eingegangen sind, die dem Ziel dient, dessen Eigenmittel künstlich zu erhöhen (negativer Betrag)</t>
  </si>
  <si>
    <t>39</t>
  </si>
  <si>
    <t>Direkte, indirekte und synthetische Positionen des Instituts in Instrumenten des zusätzlichen Kernkapitals von Unternehmen der Finanzbranche, an denen das Institut keine wesentliche Beteiligung hält (mehr als 10 % und abzüglich anrechenbarer Verkaufspositionen) (negativer Betrag)</t>
  </si>
  <si>
    <t>40</t>
  </si>
  <si>
    <t>Direkte, indirekte und synthetische Positionen des Instituts in Instrumenten des zusätzlichen Kernkapitals von Unternehmen der Finanzbranche, an denen das Institut eine wesentliche Beteiligung hält (abzüglich anrechenbarer Verkaufspositionen) (negativer Betrag)</t>
  </si>
  <si>
    <t>41</t>
  </si>
  <si>
    <t>42</t>
  </si>
  <si>
    <t>Betrag der von den Posten des Ergänzungskapitals in Abzug zu bringenden Posten, der die Posten des Ergänzungskapitals des Instituts überschreitet (negativer Betrag)</t>
  </si>
  <si>
    <t>42a</t>
  </si>
  <si>
    <t>Sonstige regulatorische Anpassungen des zusätzlichen Kernkapitals</t>
  </si>
  <si>
    <t>43</t>
  </si>
  <si>
    <t>Regulatorische Anpassungen des zusätzlichen Kernkapitals (AT1) insgesamt</t>
  </si>
  <si>
    <t>44</t>
  </si>
  <si>
    <t xml:space="preserve">Zusätzliches Kernkapital (AT1) </t>
  </si>
  <si>
    <t>45</t>
  </si>
  <si>
    <t>Kernkapital (T1 = CET1 + AT1)</t>
  </si>
  <si>
    <t>Ergänzungskapital (T2): Instrumente</t>
  </si>
  <si>
    <t>46</t>
  </si>
  <si>
    <t>47</t>
  </si>
  <si>
    <t>Betrag der Posten im Sinne von Artikel 484 Absatz 5 CRR zuzüglich des damit verbundenen Agios, dessen Anrechnung auf das Ergänzungskapital nach Maßgabe von Artikel 486 Absatz 4 CRR ausläuft</t>
  </si>
  <si>
    <t>EU-47a</t>
  </si>
  <si>
    <t>Betrag der Posten im Sinne von Artikel 494a Absatz 2 CRR, dessen Anrechnung auf das Ergänzungskapital ausläuft</t>
  </si>
  <si>
    <t>EU-47b</t>
  </si>
  <si>
    <t>Betrag der Posten im Sinne von Artikel 494b Absatz 2 CRR, dessen Anrechnung auf das Ergänzungskapital ausläuft</t>
  </si>
  <si>
    <t>48</t>
  </si>
  <si>
    <t xml:space="preserve">Zum konsolidierten Ergänzungskapital zählende qualifizierte Eigenmittelinstrumente (einschließlich nicht in Zeile 5 oder Zeile 34 dieses Meldebogens enthaltener Minderheitsbeteiligungen bzw. Instrumente des zusätzlichen Kernkapitals), die von Tochterunternehmen begeben worden sind und von Drittparteien gehalten werden </t>
  </si>
  <si>
    <t>49</t>
  </si>
  <si>
    <t>davon: von Tochterunternehmen begebene Instrumente, deren Anrechnung ausläuft</t>
  </si>
  <si>
    <t>50</t>
  </si>
  <si>
    <t>Kreditrisikoanpassungen</t>
  </si>
  <si>
    <t>51</t>
  </si>
  <si>
    <t>Ergänzungskapital (T2) vor regulatorischen Anpassungen</t>
  </si>
  <si>
    <t>Ergänzungskapital (T2): regulatorische Anpassungen </t>
  </si>
  <si>
    <t>52</t>
  </si>
  <si>
    <t>Direkte, indirekte und synthetische Positionen eines Instituts in eigenen Instrumenten des Ergänzungskapitals und nachrangigen Darlehen (negativer Betrag)</t>
  </si>
  <si>
    <t>53</t>
  </si>
  <si>
    <t>Direkte, indirekte und synthetische Positionen des Instituts in Instrumenten des Ergänzungskapitals und nachrangigen Darlehen von Unternehmen der Finanzbranche, die eine Überkreuzbeteiligung mit dem Institut eingegangen sind, die dem Ziel dient, dessen Eigenmittel künstlich zu erhöhen (negativer Betrag)</t>
  </si>
  <si>
    <t>54</t>
  </si>
  <si>
    <t xml:space="preserve">Direkte, indirekte und synthetische Positionen des Instituts in Instrumenten des Ergänzungskapitals und nachrangigen Darlehen von Unternehmen der Finanzbranche, an denen das Institut keine wesentliche Beteiligung hält (mehr als 10 % und abzüglich anrechenbarer Verkaufspositionen) (negativer Betrag)  </t>
  </si>
  <si>
    <t>54a</t>
  </si>
  <si>
    <t>55</t>
  </si>
  <si>
    <t>Direkte, indirekte und synthetische Positionen des Instituts in Instrumenten des Ergänzungskapitals und nachrangigen Darlehen von Unternehmen der Finanzbranche, an denen das Institut eine wesentliche Beteiligung hält (abzüglich anrechenbarer Verkaufspositionen) (negativer Betrag)</t>
  </si>
  <si>
    <t>56</t>
  </si>
  <si>
    <t>EU-56a </t>
  </si>
  <si>
    <t>Betrag der von den Posten der berücksichtigungsfähigen Verbindlichkeiten in Abzug zu bringenden Posten, der die Posten der berücksichtigungsfähigen Verbindlichkeiten des Instituts überschreitet (negativer Betrag)</t>
  </si>
  <si>
    <t>EU-56b</t>
  </si>
  <si>
    <t>Sonstige regulatorische Anpassungen des Ergänzungskapitals</t>
  </si>
  <si>
    <t>57</t>
  </si>
  <si>
    <t>Regulatorische Anpassungen des Ergänzungskapitals (T2) insgesamt</t>
  </si>
  <si>
    <t>58</t>
  </si>
  <si>
    <t xml:space="preserve">Ergänzungskapital (T2) </t>
  </si>
  <si>
    <t>59</t>
  </si>
  <si>
    <t>Gesamtkapital (TC = T1 + T2)</t>
  </si>
  <si>
    <t>60</t>
  </si>
  <si>
    <t>Kapitalquoten und anforderungen einschließlich Puffer</t>
  </si>
  <si>
    <t>61</t>
  </si>
  <si>
    <t>Harte Kernkapitalquote</t>
  </si>
  <si>
    <t>62</t>
  </si>
  <si>
    <t>Kernkapitalquote</t>
  </si>
  <si>
    <t>63</t>
  </si>
  <si>
    <t>Gesamtkapitalquote</t>
  </si>
  <si>
    <t>64</t>
  </si>
  <si>
    <t>Anforderungen an die harte Kernkapitalquote des Instituts insgesamt</t>
  </si>
  <si>
    <t>65</t>
  </si>
  <si>
    <t>davon: Anforderungen im Hinblick auf den Kapitalerhaltungspuffer</t>
  </si>
  <si>
    <t>66</t>
  </si>
  <si>
    <t xml:space="preserve">davon: Anforderungen im Hinblick auf den antizyklischen Kapitalpuffer </t>
  </si>
  <si>
    <t>67</t>
  </si>
  <si>
    <t xml:space="preserve">davon: Anforderungen im Hinblick auf den Systemrisikopuffer </t>
  </si>
  <si>
    <t>EU-67a</t>
  </si>
  <si>
    <t>davon: Anforderungen im Hinblick auf die von global systemrelevanten Instituten (G-SII) bzw. anderen systemrelevanten Institute (O-SII) vorzuhaltenden Puffer</t>
  </si>
  <si>
    <t>EU-67b</t>
  </si>
  <si>
    <t>davon: zusätzliche Eigenmittelanforderungen zur Eindämmung anderer Risiken als des Risikos einer übermäßigen Verschuldung</t>
  </si>
  <si>
    <t>68</t>
  </si>
  <si>
    <t xml:space="preserve">Harte Kernkapitalquote (ausgedrückt als Prozentsatz des Risikopositionsbetrags) nach Abzug der zur Erfüllung der Mindestkapitalanforderungen erforderlichen Werte </t>
  </si>
  <si>
    <t>Nationale Mindestanforderungen (falls abweichend von Basel III)</t>
  </si>
  <si>
    <t>69</t>
  </si>
  <si>
    <t>70</t>
  </si>
  <si>
    <t>71</t>
  </si>
  <si>
    <t>Beträge unter den Schwellenwerten für Abzüge (vor Risikogewichtung) </t>
  </si>
  <si>
    <t>72</t>
  </si>
  <si>
    <t xml:space="preserve">Direkte und indirekte Positionen in Eigenmittelinstrumenten oder Instrumenten berücksichtigungsfähiger Verbindlichkeiten von Unternehmen der Finanzbranche, an denen das Institut keine wesentliche Beteiligung hält (weniger als 10 % und abzüglich anrechenbarer Verkaufspositionen)   </t>
  </si>
  <si>
    <t>73</t>
  </si>
  <si>
    <t xml:space="preserve">Direkte und indirekte Positionen des Instituts in Instrumenten des harten Kernkapitals von Unternehmen der Finanzbranche, an denen das Institut eine wesentliche Beteiligung hält (unter dem Schwellenwert von 17,65 % und abzüglich anrechenbarer Verkaufspositionen) </t>
  </si>
  <si>
    <t>74</t>
  </si>
  <si>
    <t>75</t>
  </si>
  <si>
    <t>Latente Steueransprüche, die aus temporären Differenzen resultieren (unter dem Schwellenwert von 17,65 %, verringert um den Betrag der verbundenen Steuerschulden, wenn die Bedingungen von Artikel 38 Absatz 3 CRR erfüllt sind)</t>
  </si>
  <si>
    <t>Anwendbare Obergrenzen für die Einbeziehung von Wertberichtigungen in das Ergänzungskapital </t>
  </si>
  <si>
    <t>76</t>
  </si>
  <si>
    <t>Auf das Ergänzungskapital anrechenbare Kreditrisikoanpassungen in Bezug auf Forderungen, für die der Standardansatz gilt (vor Anwendung der Obergrenze)</t>
  </si>
  <si>
    <t>77</t>
  </si>
  <si>
    <t>Obergrenze für die Anrechnung von Kreditrisikoanpassungen auf das Ergänzungskapital im Rahmen des Standardansatzes</t>
  </si>
  <si>
    <t>78</t>
  </si>
  <si>
    <t>Auf das Ergänzungskapital anrechenbare Kreditrisikoanpassungen in Bezug auf Forderungen, für die der auf internen Beurteilungen basierende Ansatz gilt (vor Anwendung der Obergrenze)</t>
  </si>
  <si>
    <t>79</t>
  </si>
  <si>
    <t>Obergrenze für die Anrechnung von Kreditrisikoanpassungen auf das Ergänzungskapital im Rahmen des auf internen Beurteilungen basierenden Ansatzes</t>
  </si>
  <si>
    <t>Eigenkapitalinstrumente, für die die Auslaufregelungen gelten (anwendbar nur vom 1. Januar 2014 bis zum 1. Januar 2022)</t>
  </si>
  <si>
    <t>80</t>
  </si>
  <si>
    <t>Derzeitige Obergrenze für Instrumente des harten Kernkapitals, für die Auslaufregelungen gelten</t>
  </si>
  <si>
    <t>81</t>
  </si>
  <si>
    <t>Wegen Obergrenze aus dem harten Kernkapital ausgeschlossener Betrag (Betrag über Obergrenze nach Tilgungen und Fälligkeiten)</t>
  </si>
  <si>
    <t>82</t>
  </si>
  <si>
    <t>Derzeitige Obergrenze für Instrumente des zusätzlichen Kernkapitals, für die Auslaufregelungen gelten</t>
  </si>
  <si>
    <t>83</t>
  </si>
  <si>
    <t>Wegen Obergrenze aus dem zusätzlichen Kernkapital ausgeschlossener Betrag (Betrag über Obergrenze nach Tilgungen und Fälligkeiten)</t>
  </si>
  <si>
    <t>84</t>
  </si>
  <si>
    <t>Derzeitige Obergrenze für Instrumente des Ergänzungskapitals, für die Auslaufregelungen gelten</t>
  </si>
  <si>
    <t>85</t>
  </si>
  <si>
    <t>Wegen Obergrenze aus dem Ergänzungskapital ausgeschlossener Betrag (Betrag über Obergrenze nach Tilgungen und Fälligkeiten)</t>
  </si>
  <si>
    <t xml:space="preserve"> Zusammensetzung der aufsichtsrechtlichen Eigenmittel</t>
  </si>
  <si>
    <t>Template EU CC2 - Abstimmung der aufsichtsrechtlichen Eigenmittel mit der in den geprüften Abschlüssen enthaltenen Bilanz</t>
  </si>
  <si>
    <t>a</t>
  </si>
  <si>
    <t>b</t>
  </si>
  <si>
    <t>c</t>
  </si>
  <si>
    <t>Barreserve</t>
  </si>
  <si>
    <t>Forderungen an Kreditinstitute</t>
  </si>
  <si>
    <t>Forderungen an Kunden</t>
  </si>
  <si>
    <t>Handelsaktiva</t>
  </si>
  <si>
    <t>Finanzinvestitionen</t>
  </si>
  <si>
    <t>Investment property</t>
  </si>
  <si>
    <t>Anteile an at equity bewerteten Unternehmen</t>
  </si>
  <si>
    <t>Beteiligungen</t>
  </si>
  <si>
    <t>Immaterielle Vermögensgegenstände</t>
  </si>
  <si>
    <t>davon sonstiges immaterielles Anlagevermögen</t>
  </si>
  <si>
    <t>Sachanlagen</t>
  </si>
  <si>
    <t>Ertragsteueransprüche</t>
  </si>
  <si>
    <t>Sonstige Aktiva</t>
  </si>
  <si>
    <t>Vermögenswerte zur Veräußerung bestimmt</t>
  </si>
  <si>
    <t>Verbindlichkeiten gegenüber Kreditinstituten</t>
  </si>
  <si>
    <t>Verbindlichkeiten gegenüber Kunden</t>
  </si>
  <si>
    <t>Verbriefte Verbindlichkeiten</t>
  </si>
  <si>
    <t>Leasingverbindlichkeiten</t>
  </si>
  <si>
    <t>Handelspassiva</t>
  </si>
  <si>
    <t>Rückstellungen</t>
  </si>
  <si>
    <t>Ertragsteuerverpflichtungen</t>
  </si>
  <si>
    <t>Sonstige Passiva</t>
  </si>
  <si>
    <t>Nachrangige Verbindlichkeiten</t>
  </si>
  <si>
    <t>davon anrechenbar im Ergänzungskapital</t>
  </si>
  <si>
    <t>Gesamtnennbetrag Geschäftsanteile</t>
  </si>
  <si>
    <t>Gezeichnetes Kapital</t>
  </si>
  <si>
    <t>davon anrechenbar im harten Kernkapital</t>
  </si>
  <si>
    <t>Zusätzliches Kernkapital</t>
  </si>
  <si>
    <t>davon eingezahlte Kapitalinstrumente</t>
  </si>
  <si>
    <t>davon Transaktionskosten</t>
  </si>
  <si>
    <t>Kapitalrücklage</t>
  </si>
  <si>
    <t>davon Agio</t>
  </si>
  <si>
    <t>davon sonstige Rücklagen</t>
  </si>
  <si>
    <t>Rücklagen</t>
  </si>
  <si>
    <t>davon einbehaltene Gewinne (anrechenbar)</t>
  </si>
  <si>
    <t>davon kummuliertes sonstiges Ergebnis (anrechenbar)</t>
  </si>
  <si>
    <t>Nicht beherrschende Anteile</t>
  </si>
  <si>
    <t>Abstimmung der aufsichtsrechtlichen Eigenmittel mit der in den geprüften Abschlüssen enthaltenen Bilanz</t>
  </si>
  <si>
    <t>Template EU CCyB1 - Geografische Verteilung der für die Berechnung des antizyklischen Kapitalpuffers wesentlichen Kreditrisikopositionen</t>
  </si>
  <si>
    <t>f)</t>
  </si>
  <si>
    <t>g)</t>
  </si>
  <si>
    <t>h)</t>
  </si>
  <si>
    <t>i)</t>
  </si>
  <si>
    <t>j)</t>
  </si>
  <si>
    <t>k)</t>
  </si>
  <si>
    <t>l)</t>
  </si>
  <si>
    <t>m)</t>
  </si>
  <si>
    <t>Allgemeine Kreditrisikopositionen</t>
  </si>
  <si>
    <t>Wesentliche Kreditrisikopositionen – Marktrisiko</t>
  </si>
  <si>
    <t>Verbriefungsrisiko-positionen – Risikopositionswert im Anlagebuch</t>
  </si>
  <si>
    <t>Risikopositionsgesamtwert</t>
  </si>
  <si>
    <t>Eigenmittelanforderungen</t>
  </si>
  <si>
    <t xml:space="preserve">Risk-weighted exposure amounts </t>
  </si>
  <si>
    <t>Gewichtungen der Eigenmittel-anforderungen (in %)</t>
  </si>
  <si>
    <t>Quote des antizyklischen Kapitalpuffers (in %)</t>
  </si>
  <si>
    <t>Risikopositionswert nach dem Standardansatz</t>
  </si>
  <si>
    <t>Risikopositionswert nach dem IRB-Ansatz</t>
  </si>
  <si>
    <t>Summe der Kauf- und Verkaufspositionen der Risikopositionen im Handelsbuch nach dem Standardansatz</t>
  </si>
  <si>
    <t>Wert der Risikopositionen im Handelsbuch (interne Modelle)</t>
  </si>
  <si>
    <t>Wesentliche Kreditrisikopositionen – Kreditrisiko</t>
  </si>
  <si>
    <t xml:space="preserve">Wesentliche Kreditrisikopositionen – Verbriefungspositionen im Anlagebuch </t>
  </si>
  <si>
    <t>Aufschlüsselung nach Ländern</t>
  </si>
  <si>
    <t>(AE) Vereinigte Arabische Emirate</t>
  </si>
  <si>
    <t>(AR) Argentinien</t>
  </si>
  <si>
    <t>(AT) Oesterreich</t>
  </si>
  <si>
    <t>(AU) Australien</t>
  </si>
  <si>
    <t>(BA) Bosnien-Herzegowina</t>
  </si>
  <si>
    <t>(BE) Belgien</t>
  </si>
  <si>
    <t>(BG) Bulgarien</t>
  </si>
  <si>
    <t>(BH) Bahrain</t>
  </si>
  <si>
    <t>(BR) Brasilien</t>
  </si>
  <si>
    <t>(CA) Kanada</t>
  </si>
  <si>
    <t>(CH) Schweiz</t>
  </si>
  <si>
    <t>(CL) Chile</t>
  </si>
  <si>
    <t>(CN) China</t>
  </si>
  <si>
    <t>(CR) Costa Rica</t>
  </si>
  <si>
    <t>(CY) Zypern</t>
  </si>
  <si>
    <t>(CZ) Tschechien</t>
  </si>
  <si>
    <t>(DE) Deutschland</t>
  </si>
  <si>
    <t>(DK) Daenemark</t>
  </si>
  <si>
    <t>(EC) Ecuador</t>
  </si>
  <si>
    <t>(EE) Estland</t>
  </si>
  <si>
    <t>(EG) Aegypten</t>
  </si>
  <si>
    <t>(ES) Spanien</t>
  </si>
  <si>
    <t>(FI) Finnland</t>
  </si>
  <si>
    <t>(FR) Frankreich</t>
  </si>
  <si>
    <t>(GB) Großbritannien</t>
  </si>
  <si>
    <t>(GR) Griechenland</t>
  </si>
  <si>
    <t>(HK) Hongkong</t>
  </si>
  <si>
    <t>(HR) Kroatien</t>
  </si>
  <si>
    <t>(HU) Ungarn</t>
  </si>
  <si>
    <t>(IE) Irland</t>
  </si>
  <si>
    <t>(IL) Israel</t>
  </si>
  <si>
    <t>(IS) Island</t>
  </si>
  <si>
    <t>(IT) Italien</t>
  </si>
  <si>
    <t>(JP) Japan</t>
  </si>
  <si>
    <t>(KE) Kenia</t>
  </si>
  <si>
    <t>(KZ) Kasachstan</t>
  </si>
  <si>
    <t>(LI) Liechtenstein</t>
  </si>
  <si>
    <t>(LT) Litauen</t>
  </si>
  <si>
    <t>(LU) Luxemburg</t>
  </si>
  <si>
    <t>(LV) Lettland</t>
  </si>
  <si>
    <t>(MC) Monaco</t>
  </si>
  <si>
    <t>(MK) Mazedonien (Ehemalige jugoslawische Republik Mazedonien)</t>
  </si>
  <si>
    <t>(MT) Malta</t>
  </si>
  <si>
    <t>(MX) Mexiko</t>
  </si>
  <si>
    <t>(NL) Niederlande</t>
  </si>
  <si>
    <t>(NO) Norwegen</t>
  </si>
  <si>
    <t>(NZ) Neuseeland</t>
  </si>
  <si>
    <t>(OM) Oman</t>
  </si>
  <si>
    <t>(PE) Peru</t>
  </si>
  <si>
    <t>(PH) Philippinen</t>
  </si>
  <si>
    <t>(PL) Polen</t>
  </si>
  <si>
    <t>(PT) Portugal</t>
  </si>
  <si>
    <t>(PY) Paraguay</t>
  </si>
  <si>
    <t>(QA) Katar</t>
  </si>
  <si>
    <t>(RO) Rumaenien</t>
  </si>
  <si>
    <t>(RS) Serbien und Kosovo</t>
  </si>
  <si>
    <t>(SA) Saudi-Arabien</t>
  </si>
  <si>
    <t>(SE) Schweden</t>
  </si>
  <si>
    <t>(SG) Singapur</t>
  </si>
  <si>
    <t>(SI) Slowenien</t>
  </si>
  <si>
    <t>(SK) Slowakei</t>
  </si>
  <si>
    <t>(TH) Thailand</t>
  </si>
  <si>
    <t>(TR) Tuerkei</t>
  </si>
  <si>
    <t>(UA) Ukraine</t>
  </si>
  <si>
    <t>(US) Vereinigte Staaten von Amerika</t>
  </si>
  <si>
    <t>(XX) Sonstige</t>
  </si>
  <si>
    <t>(ZA) Suedafrika</t>
  </si>
  <si>
    <t>020</t>
  </si>
  <si>
    <t>Geografische Verteilung der für die Berechnung des antizyklischen Kapitalpuffers wesentlichen Kreditrisikopositionen</t>
  </si>
  <si>
    <t>Template EU CCyB2 – Höhe des institutsspezifischen antizyklischen Kapitalpuffers</t>
  </si>
  <si>
    <t>Quote des institutsspezifischen antizyklischen Kapitalpuffers</t>
  </si>
  <si>
    <t>Anforderung an den institutsspezifischen antizyklischen Kapitalpuffer</t>
  </si>
  <si>
    <t>Höhe des institutsspezifischen antizyklischen Kapitalpuffers</t>
  </si>
  <si>
    <t>EU LR1 - LRSum: Summarische Abstimmung zwischen bilanzierten Aktiva und Risikopositionen für die Verschuldungsquote</t>
  </si>
  <si>
    <t>Maßgeblicher Betrag</t>
  </si>
  <si>
    <t>Summe der Aktiva laut veröffentlichtem Abschluss</t>
  </si>
  <si>
    <t>Anpassung bei Unternehmen, die für Rechnungslegungszwecke konsolidiert werden, aber aus dem aufsichtlichen Konsolidierungskreis ausgenommen sind</t>
  </si>
  <si>
    <t>(Anpassung bei verbrieften Risikopositionen, die die operativen Anforderungen für die Anerkennung von Risikoübertragungen erfüllen)</t>
  </si>
  <si>
    <t>(Anpassung bei vorübergehendem Ausschluss von Risikopositionen gegenüber Zentralbanken (falls zutreffend))</t>
  </si>
  <si>
    <t>(Anpassung bei Treuhandvermögen, das nach dem geltenden Rechnungslegungsrahmen in der Bilanz angesetzt wird, aber gemäß Artikel 429a Absatz 1 Buchstabe i CRR bei der Gesamtrisikopositionsmessgröße unberücksichtigt bleibt)</t>
  </si>
  <si>
    <t>Anpassung bei marktüblichen Käufen und Verkäufen finanzieller Vermögenswerte gemäß dem zum Handelstag geltenden Rechnungslegungsrahmen</t>
  </si>
  <si>
    <t>Anpassung bei berücksichtigungsfähigen Liquiditätsbündelungsgeschäften</t>
  </si>
  <si>
    <t>Anpassung bei derivativen Finanzinstrumenten</t>
  </si>
  <si>
    <t>Anpassung bei Wertpapierfinanzierungsgeschäften (SFTs)</t>
  </si>
  <si>
    <t>Anpassung bei außerbilanziellen Posten (d. h. Umrechnung außerbilanzieller Risikopositionen in Kreditäquivalenzbeträge)</t>
  </si>
  <si>
    <t>(Anpassung bei Anpassungen aufgrund des Gebots der vorsichtigen Bewertung und spezifischen und allgemeinen Rückstellungen, die eine Verringerung des Kernkapitals bewirkt haben)</t>
  </si>
  <si>
    <t>EU-11a</t>
  </si>
  <si>
    <t>(Anpassung bei Risikopositionen, die gemäß Artikel 429a Absatz 1 Buchstabe c CRR aus der Gesamtrisikopositionsmessgröße ausgeschlossen werden)</t>
  </si>
  <si>
    <t>EU-11b</t>
  </si>
  <si>
    <t>(Anpassung bei Risikopositionen, die gemäß Artikel 429a Absatz 1 Buchstabe j CRR aus der Gesamtrisikopositionsmessgröße ausgeschlossen werden)</t>
  </si>
  <si>
    <t>Sonstige Berichtigungen</t>
  </si>
  <si>
    <t>Summarische Abstimmung zwischen bilanzierten Aktiva und Risikopositionen für die Verschuldungsquote</t>
  </si>
  <si>
    <t>Template EU LR2 - LRCom: Einheitliche Offenlegung der Verschuldungsquote</t>
  </si>
  <si>
    <t>Risikopositionen für die CRR-Verschuldungsquote</t>
  </si>
  <si>
    <t>Bilanzwirksame Risikopositionen (ohne Derivate und SFTs)</t>
  </si>
  <si>
    <t>Bilanzwirksame Posten (ohne Derivate und SFTs, aber einschließlich Sicherheiten)</t>
  </si>
  <si>
    <t>Hinzurechnung des Betrags von im Zusammenhang mit Derivaten gestellten Sicherheiten, die nach dem geltenden Rechnungslegungsrahmen von den Bilanzaktiva abgezogen werden</t>
  </si>
  <si>
    <t>(Abzüge von Forderungen für in bar geleistete Nachschüsse bei Derivatgeschäften)</t>
  </si>
  <si>
    <t>(Anpassung bei im Rahmen von Wertpapierfinanzierungsgeschäften entgegengenommenen Wertpapieren, die als Aktiva erfasst werden)</t>
  </si>
  <si>
    <t>(Allgemeine Kreditrisikoanpassungen an bilanzwirksamen Posten)</t>
  </si>
  <si>
    <t>(Bei der Ermittlung des Kernkapitals abgezogene Aktivabeträge)</t>
  </si>
  <si>
    <t>Summe der bilanzwirksamen Risikopositionen (ohne Derivate und SFTs)</t>
  </si>
  <si>
    <t>Risikopositionen aus Derivaten</t>
  </si>
  <si>
    <t>Wiederbeschaffungskosten für Derivatgeschäfte nach SA-CCR (d. h. ohne anrechenbare, in bar erhaltene Nachschüsse)</t>
  </si>
  <si>
    <t>EU-8a</t>
  </si>
  <si>
    <t>Abweichende Regelung für Derivate: Beitrag der Wiederbeschaffungskosten nach vereinfachtem Standardansatz</t>
  </si>
  <si>
    <t xml:space="preserve">Aufschläge für den potenziellen künftigen Risikopositionswert im Zusammenhang mit SA-CCR-Derivatgeschäften </t>
  </si>
  <si>
    <t>EU-9a</t>
  </si>
  <si>
    <t>Abweichende Regelung für Derivate: Potenzieller künftiger Risikopositionsbeitrag nach vereinfachtem Standardansatz</t>
  </si>
  <si>
    <t>EU-9b</t>
  </si>
  <si>
    <t>Risikoposition gemäß Ursprungsrisikomethode</t>
  </si>
  <si>
    <t>(Ausgeschlossener CCP-Teil kundengeclearter Handelsrisikopositionen) (SA-CCR)</t>
  </si>
  <si>
    <t>EU-10a</t>
  </si>
  <si>
    <t>(Ausgeschlossener CCP-Teil kundengeclearter Handelsrisikopositionen) (vereinfachter Standardansatz)</t>
  </si>
  <si>
    <t>EU-10b</t>
  </si>
  <si>
    <t>(Ausgeschlossener CCP-Teil kundengeclearter Handelsrisikopositionen) (Ursprungsrisikomethode)</t>
  </si>
  <si>
    <t>Angepasster effektiver Nominalwert geschriebener Kreditderivate</t>
  </si>
  <si>
    <t>(Aufrechnungen der angepassten effektiven Nominalwerte und Abzüge der Aufschläge für geschriebene Kreditderivate)</t>
  </si>
  <si>
    <t>Gesamtsumme der Risikopositionen aus Derivaten</t>
  </si>
  <si>
    <t>Risikopositionen aus Wertpapierfinanzierungsgeschäften (SFTs)</t>
  </si>
  <si>
    <t>Brutto-Aktiva aus SFTs (ohne Anerkennung von Netting), nach Bereinigung um als Verkauf verbuchte Geschäfte</t>
  </si>
  <si>
    <t>(Aufgerechnete Beträge von Barverbindlichkeiten und -forderungen aus Brutto-Aktiva aus SFTs)</t>
  </si>
  <si>
    <t>Gegenparteiausfallrisikoposition für SFT-Aktiva</t>
  </si>
  <si>
    <t>EU-16a</t>
  </si>
  <si>
    <t>Abweichende Regelung für SFTs: Gegenparteiausfallrisikoposition gemäß Artikel 429e Absatz 5 und Artikel 222 CRR</t>
  </si>
  <si>
    <t>Risikopositionen aus als Beauftragter getätigten Geschäften</t>
  </si>
  <si>
    <t>EU-17a</t>
  </si>
  <si>
    <t>(Ausgeschlossener CCP-Teil kundengeclearter SFT-Risikopositionen)</t>
  </si>
  <si>
    <t>Gesamtsumme der Risikopositionen aus Wertpapierfinanzierungsgeschäften</t>
  </si>
  <si>
    <t xml:space="preserve">Sonstige außerbilanzielle Risikopositionen </t>
  </si>
  <si>
    <t>Außerbilanzielle Risikopositionen zum Bruttonominalwert</t>
  </si>
  <si>
    <t>(Anpassungen für die Umrechnung in Kreditäquivalenzbeträge)</t>
  </si>
  <si>
    <t>(Bei der Bestimmung des Kernkapitals abgezogene allgemeine Rückstellungen sowie spezifische Rückstellungen in Verbindung mit außerbilanziellen Risikopositionen)</t>
  </si>
  <si>
    <t>Außerbilanzielle Risikopositionen</t>
  </si>
  <si>
    <t>Ausgeschlossene Risikopositionen</t>
  </si>
  <si>
    <t>EU-22a</t>
  </si>
  <si>
    <t>(Risikopositionen, die gemäß Artikel 429a Absatz 1 Buchstabe c CRR aus der Gesamtrisikopositionsmessgröße ausgeschlossen werden)</t>
  </si>
  <si>
    <t>EU-22b</t>
  </si>
  <si>
    <t>((Bilanzielle und außerbilanzielle) Risikopositionen, die gemäß Artikel 429a Absatz 1 Buchstabe j CRR ausgeschlossen werden)</t>
  </si>
  <si>
    <t>EU-22c</t>
  </si>
  <si>
    <t>(Ausgeschlossene Risikopositionen öffentlicher Entwicklungsbanken (oder als solche behandelter Einheiten) – öffentliche Investitionen)</t>
  </si>
  <si>
    <t>EU-22d</t>
  </si>
  <si>
    <t>(Ausgeschlossene Risikopositionen öffentlicher Entwicklungsbanken (oder als solche behandelter Einheiten) – Förderdarlehen)</t>
  </si>
  <si>
    <t>EU-22e</t>
  </si>
  <si>
    <t>(Ausgeschlossene Risikopositionen aus der Weitergabe von Förderdarlehen durch Institute, die keine öffentlichen Entwicklungsbanken (oder als solche behandelte Einheiten) sind)</t>
  </si>
  <si>
    <t>EU-22f</t>
  </si>
  <si>
    <t xml:space="preserve">(-) Ausgenommene garantierte Teile von Risikopositionen aus Exportkrediten </t>
  </si>
  <si>
    <t>EU-22g</t>
  </si>
  <si>
    <t xml:space="preserve">(-) Ausgenommene überschüssige Sicherheiten, die bei Triparty-Agenten hinterlegt wurden </t>
  </si>
  <si>
    <t>EU-22h</t>
  </si>
  <si>
    <t>(Von CSDs/Instituten erbrachte CSD-bezogene Dienstleistungen, die gemäß Artikel 429a Absatz 1 Buchstabe o CRR ausgeschlossen werden)</t>
  </si>
  <si>
    <t>EU-22i</t>
  </si>
  <si>
    <t>(Von benannten Instituten erbrachte CSD-bezogene Dienstleistungen, die gemäß Artikel 429a Absatz 1 Buchstabe p CRR ausgeschlossen werden)</t>
  </si>
  <si>
    <t>EU-22j</t>
  </si>
  <si>
    <t xml:space="preserve">(-) Verringerung des Risikopositionswerts von Vorfinanzierungen oder Zwischendarlehen </t>
  </si>
  <si>
    <t>EU-22k</t>
  </si>
  <si>
    <t>Gesamtsumme der ausgeschlossenen Risikopositionen</t>
  </si>
  <si>
    <t>Kernkapital und Gesamtrisikopositionsmessgröße</t>
  </si>
  <si>
    <t>EU-25</t>
  </si>
  <si>
    <t>Verschuldungsquote (ohne die Auswirkungen der Ausnahmeregelung für öffentliche Investitionen und Förderdarlehen) (in %)</t>
  </si>
  <si>
    <t>25a</t>
  </si>
  <si>
    <t>Verschuldungsquote (ohne die Auswirkungen etwaiger vorübergehender Ausnahmeregelungen für Zentralbankreserven) (in %)</t>
  </si>
  <si>
    <t>Regulatorische Mindestanforderung an die Verschuldungsquote (in %)</t>
  </si>
  <si>
    <t>EU-26a</t>
  </si>
  <si>
    <t>EU-26b</t>
  </si>
  <si>
    <t>EU-27a</t>
  </si>
  <si>
    <t>Gewählte Übergangsregelung und maßgebliche Risikopositionen</t>
  </si>
  <si>
    <t>EU-27b</t>
  </si>
  <si>
    <t>Gewählte Übergangsregelung für die Definition der Kapitalmessgröße</t>
  </si>
  <si>
    <t>Offenlegung von Mittelwerten</t>
  </si>
  <si>
    <t>Mittelwert der Tageswerte der Brutto-Aktiva aus SFTs nach Bereinigung um als Verkauf verbuchte Geschäfte und Aufrechnung der Beträge damit verbundener Barverbindlichkeiten und -forderungen</t>
  </si>
  <si>
    <t>Quartalsendwert der Brutto-Aktiva aus SFTs nach Bereinigung um als Verkauf verbuchte Geschäfte und Aufrechnung der Beträge damit verbundener Barverbindlichkeiten und -forderungen</t>
  </si>
  <si>
    <t>Gesamtrisikopositionsmessgröße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</si>
  <si>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30a</t>
  </si>
  <si>
    <t>Gesamtrisikopositionsmessgröße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</si>
  <si>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Verschuldungsquote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</si>
  <si>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31a</t>
  </si>
  <si>
    <t>Verschuldungsquote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</si>
  <si>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Einheitliche Offenlegung der Verschuldungsquote</t>
  </si>
  <si>
    <t>Template EU LR3 - LRSpl: Aufgliederung der bilanzwirksamen Risikopositionen (ohne Derivate, SFTs und ausgenommene Risikopositionen)</t>
  </si>
  <si>
    <t>EU-1</t>
  </si>
  <si>
    <t>Gesamtsumme der bilanzwirksamen Risikopositionen (ohne Derivate, SFTs und ausgenommene Risikopositionen), davon::</t>
  </si>
  <si>
    <t>EU-2</t>
  </si>
  <si>
    <t>Risikopositionen im Handelsbuch</t>
  </si>
  <si>
    <t>EU-3</t>
  </si>
  <si>
    <t>Risikopositionen im Anlagebuch, davon::</t>
  </si>
  <si>
    <t>EU-4</t>
  </si>
  <si>
    <t>Gedeckte Schuldverschreibungen</t>
  </si>
  <si>
    <t>EU-5</t>
  </si>
  <si>
    <t>Risikopositionen, die wie Risikopositionen gegenüber Staaten behandelt werden</t>
  </si>
  <si>
    <t>EU-6</t>
  </si>
  <si>
    <t>Risikopositionen gegenüber regionalen Gebietskörperschaften, multilateralen Entwicklungsbanken (MDBs), internationalen Organisationen und öffentlichen Stellen (PSEs), die NICHT als Staaten behandelt werden</t>
  </si>
  <si>
    <t>EU-7</t>
  </si>
  <si>
    <t>Institute</t>
  </si>
  <si>
    <t>EU-8</t>
  </si>
  <si>
    <t>Durch Grundpfandrechte an Immobilien besicherte Risikopositionen</t>
  </si>
  <si>
    <t>EU-9</t>
  </si>
  <si>
    <t>Risikopositionen aus dem Mengengeschäft</t>
  </si>
  <si>
    <t>EU-10</t>
  </si>
  <si>
    <t>UNTERNEHMEN</t>
  </si>
  <si>
    <t>EU-11</t>
  </si>
  <si>
    <t>Ausgefallene Positionen</t>
  </si>
  <si>
    <t>EU-12</t>
  </si>
  <si>
    <t>Sonstige Risikopositionen (z. B. Beteiligungen, Verbriefungen und sonstige Aktiva, die keine Kreditverpflichtungen sind)</t>
  </si>
  <si>
    <t>Aufgliederung der bilanzwirksamen Risikopositionen (ohne Derivate, SFTs und ausgenommene Risikopositionen)</t>
  </si>
  <si>
    <t>XIII</t>
  </si>
  <si>
    <t>Template EU LIQ1 - Quantitative Angaben zur LCR</t>
  </si>
  <si>
    <t>EU 1a</t>
  </si>
  <si>
    <t>Quartal endet am (TT. Monat JJJJ)</t>
  </si>
  <si>
    <t>EU 1b</t>
  </si>
  <si>
    <t>Anzahl der bei der Berechnung der Durchschnittswerte verwendeten Datenpunkte</t>
  </si>
  <si>
    <t>HOCHWERTIGE LIQUIDE VERMÖGENSWERTE</t>
  </si>
  <si>
    <t>Hochwertige liquide Vermögenswerte insgesamt (HQLA)</t>
  </si>
  <si>
    <t>MITTELABFLÜSSE</t>
  </si>
  <si>
    <t>Privatkundeneinlagen und Einlagen von kleinen Geschäftskunden, davon::</t>
  </si>
  <si>
    <t>Stabile Einlagen</t>
  </si>
  <si>
    <t>Weniger stabile Einlagen</t>
  </si>
  <si>
    <t>Unbesicherte großvolumige Finanzierung</t>
  </si>
  <si>
    <t>Operative Einlagen (alle Gegenparteien) und Einlagen in Netzwerken von Genossenschaftsbanken</t>
  </si>
  <si>
    <t>Nicht operative Einlagen (alle Gegenparteien)</t>
  </si>
  <si>
    <t>Unbesicherte Schuldtitel</t>
  </si>
  <si>
    <t>Besicherte großvolumige Finanzierung</t>
  </si>
  <si>
    <t>Zusätzliche Anforderungen</t>
  </si>
  <si>
    <t>Abflüsse im Zusammenhang mit Derivate-Risikopositionen und sonstigen Anforderungen an Sicherheiten</t>
  </si>
  <si>
    <t>Abflüsse im Zusammenhang mit dem Verlust an Finanzmitteln aus Schuldtiteln</t>
  </si>
  <si>
    <t>Kredit und Liquiditätsfazilitäten</t>
  </si>
  <si>
    <t>Sonstige vertragliche Finanzierungsverpflichtungen</t>
  </si>
  <si>
    <t>Sonstige Eventualfinanzierungsverpflichtungen</t>
  </si>
  <si>
    <t>GESAMTMITTELABFLÜSSE</t>
  </si>
  <si>
    <t>MITTELZUFLÜSSE</t>
  </si>
  <si>
    <t>Besicherte Kreditvergabe (z. B. Reverse Repos)</t>
  </si>
  <si>
    <t>Zuflüsse von in vollem Umfang bedienten Risikopositionen</t>
  </si>
  <si>
    <t>Sonstige Mittelzuflüsse</t>
  </si>
  <si>
    <t>EU-19a</t>
  </si>
  <si>
    <t>(Differenz zwischen der Summe der gewichteten Zuflüsse und der Summe der gewichteten Abflüsse aus Drittländern, in denen Transferbeschränkungen gelten, oder die auf nichtkonvertierbare Währungen lauten)</t>
  </si>
  <si>
    <t>EU-19b</t>
  </si>
  <si>
    <t>(Überschüssige Zuflüsse von einem verbundenen spezialisierten Kreditinstitut)</t>
  </si>
  <si>
    <t>GESAMTMITTELZUFLÜSSE</t>
  </si>
  <si>
    <t>Vollständig ausgenommene Zuflüsse</t>
  </si>
  <si>
    <t>Zuflüsse mit der Obergrenze von 90 %</t>
  </si>
  <si>
    <t>Zuflüsse mit der Obergrenze von 75 %</t>
  </si>
  <si>
    <t>LIQUIDITÄTSPUFFER</t>
  </si>
  <si>
    <t>GESAMTE NETTOMITTELABFLÜSSE</t>
  </si>
  <si>
    <t>LIQUIDITÄTSDECKUNGSQUOTE</t>
  </si>
  <si>
    <t>Quantitative Angaben zur LCR</t>
  </si>
  <si>
    <t>(Währungbetrag)</t>
  </si>
  <si>
    <t>Ungewichteter Wert nach Restlaufzeit</t>
  </si>
  <si>
    <t>Gewichteter Wert</t>
  </si>
  <si>
    <t>Keine Restlaufzeit</t>
  </si>
  <si>
    <t>&lt; 6 Monate</t>
  </si>
  <si>
    <t>6 Monate bis &lt; 1 Jahr</t>
  </si>
  <si>
    <t>≥ 1 Jahr</t>
  </si>
  <si>
    <t>Posten der verfügbaren stabilen Refinanzierung (ASF)</t>
  </si>
  <si>
    <t>Kapitalposten und -instrumente</t>
  </si>
  <si>
    <t>Eigenmittel</t>
  </si>
  <si>
    <t>Sonstige Kapitalinstrumente</t>
  </si>
  <si>
    <t>Privatkundeneinlagen</t>
  </si>
  <si>
    <t>Großvolumige Finanzierung::</t>
  </si>
  <si>
    <t>Operative Einlagen</t>
  </si>
  <si>
    <t>Sonstige großvolumige Finanzierung</t>
  </si>
  <si>
    <t>Interdependente Verbindlichkeiten</t>
  </si>
  <si>
    <t xml:space="preserve">Sonstige Verbindlichkeiten: </t>
  </si>
  <si>
    <t xml:space="preserve">NSFR für Derivatverbindlichkeiten </t>
  </si>
  <si>
    <t>Sämtliche anderen Verbindlichkeiten und Kapitalinstrumente, die nicht in den vorstehenden Kategorien enthalten sind</t>
  </si>
  <si>
    <t>Verfügbare stabile Refinanzierung (ASF) insgesamt</t>
  </si>
  <si>
    <t>Posten der erforderlichen stabilen Refinanzierung (RSF)</t>
  </si>
  <si>
    <t>EU-15a</t>
  </si>
  <si>
    <t>Mit einer Restlaufzeit von mindestens einem Jahr belastete Vermögenswerte im Deckungspool</t>
  </si>
  <si>
    <t>Einlagen, die zu operativen Zwecken bei anderen Finanzinstituten gehalten werden</t>
  </si>
  <si>
    <t>Vertragsgemäß bediente Darlehen und Wertpapiere::</t>
  </si>
  <si>
    <t>Vertragsgemäß bediente Wertpapierfinanzierungsgeschäfte mit Finanzkunden, durch HQLA der Stufe 1 besichert, auf die ein Haircut von 0 % angewandt werden kann</t>
  </si>
  <si>
    <t>Vertragsgemäß bediente Wertpapierfinanzierungsgeschäfte mit Finanzkunden, durch andere Vermögenswerte und Darlehen und Kredite an Finanzkunden besichert</t>
  </si>
  <si>
    <t>Vertragsgemäß bediente Darlehen an nichtfinanzielle Kapitalgesellschaften, Darlehen an Privat- und kleine Geschäftskunden und Darlehen an Staaten und öffentliche Stellen, davon::</t>
  </si>
  <si>
    <t>Mit einem Risikogewicht von höchstens 35 % nach dem Standardansatz für Kreditrisiko laut Basel II</t>
  </si>
  <si>
    <t xml:space="preserve">Vertragsgemäß bediente Hypothekendarlehen auf Wohnimmobilien, davon:: </t>
  </si>
  <si>
    <t>Sonstige Darlehen und Wertpapiere, die nicht ausgefallen sind und nicht als HQLA infrage kommen, einschließlich börsengehandelter Aktien und bilanzwirksamer Posten für die Handelsfinanzierung</t>
  </si>
  <si>
    <t>Interdependente Aktiva</t>
  </si>
  <si>
    <t xml:space="preserve">Sonstige Vermögens-werte: </t>
  </si>
  <si>
    <t>Physisch gehandelte Waren</t>
  </si>
  <si>
    <t>Als Einschuss für Derivatekontrakte geleistete Aktiva und Beiträge zu Ausfallfonds von CCPs</t>
  </si>
  <si>
    <t>NSFR für Derivateaktiva </t>
  </si>
  <si>
    <t xml:space="preserve">NSFR für Derivatverbindlichkeiten vor Abzug geleisteter Nachschüsse </t>
  </si>
  <si>
    <t>Alle sonstigen Aktiva, die nicht in den vorstehenden Kategorien enthalten sind</t>
  </si>
  <si>
    <t>Außerbilanzielle Posten</t>
  </si>
  <si>
    <t>RSF insgesamt</t>
  </si>
  <si>
    <t>Strukturelle Liquiditätsquote (%)</t>
  </si>
  <si>
    <t>Template EU CR1: Vertragsgemäß bediente und notleidende Risikopositionen und damit verbundene Rückstellungen</t>
  </si>
  <si>
    <t>n</t>
  </si>
  <si>
    <t>o</t>
  </si>
  <si>
    <t>Bruttobuchwert / Nominalbetrag</t>
  </si>
  <si>
    <t>Kumulierte Wertminderung, kumulierte negative Änderungen beim beizulegenden Zeitwert aufgrund von Ausfallrisiken und Rückstellungen</t>
  </si>
  <si>
    <t>Empfangene Sicherheiten und Finanzgarantien</t>
  </si>
  <si>
    <t>Vertragsgemäß bediente Risikopositionen</t>
  </si>
  <si>
    <t>Notleidende Risikopositionen</t>
  </si>
  <si>
    <t>Vertragsgemäß bediente Risikopositionen - Kumulierte Wertminderung und Rückstellungen</t>
  </si>
  <si>
    <t xml:space="preserve">Notleidende Risikopositionen - Kumulierte Wertminderung, kumulierte negative Änderungen beim beizulegenden Zeitwert aufgrund von Ausfallrisiken und Rückstellungen </t>
  </si>
  <si>
    <t>Kumulierte teilweise Abschreibung</t>
  </si>
  <si>
    <t>bei vertragsgemäß bedienten Risikopositionen</t>
  </si>
  <si>
    <t>bei notleidenden Risikopositionen</t>
  </si>
  <si>
    <t>Davon Stufe 1</t>
  </si>
  <si>
    <t>Davon Stufe 2</t>
  </si>
  <si>
    <t>Davon Stufe 3</t>
  </si>
  <si>
    <t>005</t>
  </si>
  <si>
    <t>Guthaben bei Zentralbanken und Sichtguthaben</t>
  </si>
  <si>
    <t>010</t>
  </si>
  <si>
    <t>Darlehen und Kredite</t>
  </si>
  <si>
    <t>Zentralbanken</t>
  </si>
  <si>
    <t>030</t>
  </si>
  <si>
    <t>Staatssektor</t>
  </si>
  <si>
    <t>040</t>
  </si>
  <si>
    <t>Kreditinstitute</t>
  </si>
  <si>
    <t>050</t>
  </si>
  <si>
    <t>Sonstige Finanzunternehmen</t>
  </si>
  <si>
    <t>060</t>
  </si>
  <si>
    <t>NichtFinanzunternehmen</t>
  </si>
  <si>
    <t>070</t>
  </si>
  <si>
    <t>Davon: KMU</t>
  </si>
  <si>
    <t>080</t>
  </si>
  <si>
    <t>Haushalte</t>
  </si>
  <si>
    <t>090</t>
  </si>
  <si>
    <t>Schuldverschreibungen</t>
  </si>
  <si>
    <t>100</t>
  </si>
  <si>
    <t>110</t>
  </si>
  <si>
    <t>120</t>
  </si>
  <si>
    <t>130</t>
  </si>
  <si>
    <t>140</t>
  </si>
  <si>
    <t>150</t>
  </si>
  <si>
    <t>160</t>
  </si>
  <si>
    <t>170</t>
  </si>
  <si>
    <t>180</t>
  </si>
  <si>
    <t>190</t>
  </si>
  <si>
    <t>200</t>
  </si>
  <si>
    <t>210</t>
  </si>
  <si>
    <t>220</t>
  </si>
  <si>
    <t>Template EU CR1-A - Restlaufzeit von Risikopositionen</t>
  </si>
  <si>
    <t>Netto-Risikopositionswert</t>
  </si>
  <si>
    <t>Jederzeit kündbar</t>
  </si>
  <si>
    <t>&lt;= 1 Jahr</t>
  </si>
  <si>
    <t>&gt; 1 Jahr &lt;= 5 Jahre</t>
  </si>
  <si>
    <t>&gt; 5 Jahre</t>
  </si>
  <si>
    <t>Keine angegebene Restlaufzeit</t>
  </si>
  <si>
    <t>EU CR2: Veränderung des Bestands notleidender Darlehen und Kredite</t>
  </si>
  <si>
    <t>Bruttobuchwert</t>
  </si>
  <si>
    <t>Ursprünglicher Bestand notleidender Darlehen und Kredite</t>
  </si>
  <si>
    <t>Zuflüsse zu notleidenden Portfolios</t>
  </si>
  <si>
    <t>Abflüsse aus notleidenden Portfolios</t>
  </si>
  <si>
    <t>Abflüsse aufgrund von Abschreibungen</t>
  </si>
  <si>
    <t>Abfluss aus sonstigen Gründen</t>
  </si>
  <si>
    <t>Endgültiger Bestand notleidender Darlehen und Kredite</t>
  </si>
  <si>
    <t>Veränderung des Bestands notleidender Darlehen und Kredite</t>
  </si>
  <si>
    <t>EU CQ1: Kreditqualität gestundeter Risikopositionen</t>
  </si>
  <si>
    <t>Bruttobuchwert / Nominalbetrag der Risikopositionen mit Stundungsmaßnahmen</t>
  </si>
  <si>
    <t>Empfangene Sicherheiten und empfangene Finanzgarantien für gestundete Risikopositionen</t>
  </si>
  <si>
    <t>Vertrags-gemäß bedient gestundet</t>
  </si>
  <si>
    <t>Notleidend gestundet</t>
  </si>
  <si>
    <t>Bei vertragsgemäß bedienten gestundeten Risikopositionen</t>
  </si>
  <si>
    <t>Bei notleidend gestundeten Risikopositionen</t>
  </si>
  <si>
    <t>Davon: Empfangene Sicherheiten und Finanzgarantien für notleidende Risikopositionen mit Stundungsmaßnahmen</t>
  </si>
  <si>
    <t>Davon: ausgefallen</t>
  </si>
  <si>
    <t>Davon: wertgemin-dert</t>
  </si>
  <si>
    <t xml:space="preserve">     </t>
  </si>
  <si>
    <t>Erteilte Kreditzusagen</t>
  </si>
  <si>
    <t>Kreditqualität gestundeter Risikopositionen</t>
  </si>
  <si>
    <t>Template EU CQ5: Kreditqualität von Darlehen und Kredite an nichtfinanzielle Kapitalgesellschaften nach Wirtschaftszweig</t>
  </si>
  <si>
    <t>Davon: notleidend</t>
  </si>
  <si>
    <t>davon: Der Wertminderung unterliegende Darlehen und Kredite</t>
  </si>
  <si>
    <t>Kumulierte Wertminderung</t>
  </si>
  <si>
    <t>Kumulierte negative Änderungen beim beizulegenden Zeitwert aufgrund von Ausfallrisiken bei notleidenden Risikopositionen</t>
  </si>
  <si>
    <t>davon: ausgefallen</t>
  </si>
  <si>
    <t>Land- und Forstwirtschaft, Fischerei</t>
  </si>
  <si>
    <t>Bergbau und Gewinnung von Steinen und Erden</t>
  </si>
  <si>
    <t>Herstellung</t>
  </si>
  <si>
    <t>Energieversorgung</t>
  </si>
  <si>
    <t>Wasserversorgung</t>
  </si>
  <si>
    <t>Baugewerbe</t>
  </si>
  <si>
    <t>Handel</t>
  </si>
  <si>
    <t>Transport und Lagerung</t>
  </si>
  <si>
    <t>Gastgewerbe/Beherbergung und Gastronomie</t>
  </si>
  <si>
    <t>Information und Kommunikation</t>
  </si>
  <si>
    <t>Erbringung von Finanz- und Versicherungsdienstleistungen</t>
  </si>
  <si>
    <t>Grundstücks- und Wohnungswesen</t>
  </si>
  <si>
    <t>Erbringung von freiberuflichen, wissenschaftlichen und technischen Dienstleistungen</t>
  </si>
  <si>
    <t>Erbringung von sonstigen wirtschaftlichen Dienstleistungen</t>
  </si>
  <si>
    <t>Öffentliche Verwaltung, Verteidigung; Sozialversicherung</t>
  </si>
  <si>
    <t>Bildung</t>
  </si>
  <si>
    <t>Gesundheits- und Sozialwesen</t>
  </si>
  <si>
    <t>Kunst, Unterhaltung und Erholung</t>
  </si>
  <si>
    <t>Sonstige Dienstleistungen</t>
  </si>
  <si>
    <t>Kreditqualität von Darlehen und Kredite an nichtfinanzielle Kapitalgesellschaften nach Wirtschaftszweig</t>
  </si>
  <si>
    <t>Template EU CQ7: Durch Inbesitznahme und Vollstreckungsverfahren erlangte Sicherheiten</t>
  </si>
  <si>
    <t>Durch Inbesitznahme erlangte Sicherheiten</t>
  </si>
  <si>
    <t>Beim erstmaligen Ansatz beizulegender Wert</t>
  </si>
  <si>
    <t>Kumulierte negative Änderungen</t>
  </si>
  <si>
    <t>Ausgenommen Sachanlagen</t>
  </si>
  <si>
    <t>Wohnimmobilien</t>
  </si>
  <si>
    <t>Gewerbeimmobilien</t>
  </si>
  <si>
    <t>Bewegliche Sachen (Fahrzeuge, Schiffe usw.)</t>
  </si>
  <si>
    <t>Eigenkapitalinstrumente und Schuldtitel</t>
  </si>
  <si>
    <t>Sonstige</t>
  </si>
  <si>
    <t>Durch Inbesitznahme und Vollstreckungsverfahren erlangte Sicherheiten</t>
  </si>
  <si>
    <t>Template EU CR3 - Übersicht über Kreditrisikominderungstechniken: Offenlegung der Verwendung von Kreditrisikominderungstechniken</t>
  </si>
  <si>
    <t>Besicherte Risikopositionen – Buchwert</t>
  </si>
  <si>
    <t xml:space="preserve">Unbesicherte Risikopositionen – Buchwert </t>
  </si>
  <si>
    <t xml:space="preserve">Davon durch Sicherheiten besichert </t>
  </si>
  <si>
    <t>Davon durch Finanzgarantien besichert</t>
  </si>
  <si>
    <t>Davon durch Kreditderivate besichert</t>
  </si>
  <si>
    <t xml:space="preserve">Schuldverschreibungen </t>
  </si>
  <si>
    <t>Davon notleidende Risikopositionen</t>
  </si>
  <si>
    <t xml:space="preserve">Davon: ausgefallen </t>
  </si>
  <si>
    <t>Offenlegung der Verwendung von Kreditrisikominderungstechniken</t>
  </si>
  <si>
    <t>Template EU CR4: Standardansatz – Kreditrisiko und Wirkung der Kreditrisikominderung</t>
  </si>
  <si>
    <t xml:space="preserve"> </t>
  </si>
  <si>
    <t>Risikopositionen vor Kreditumrechnungsfaktor en (CCF) und Kreditrisikominderung (CRM)</t>
  </si>
  <si>
    <t>Risikopositionen nach CCF und CRM</t>
  </si>
  <si>
    <t>Risikopositionsklassen</t>
  </si>
  <si>
    <t>RWEA</t>
  </si>
  <si>
    <t>Öffentliche Stellen</t>
  </si>
  <si>
    <t>Multilaterale Entwicklungsbanken</t>
  </si>
  <si>
    <t>Internationale Organisationen</t>
  </si>
  <si>
    <t>Unternehmen</t>
  </si>
  <si>
    <t>Mengengeschäft</t>
  </si>
  <si>
    <t>Institute und Unternehmen mit kurzfristiger Bonitätsbeurteilung</t>
  </si>
  <si>
    <t>Sonstige Positionen</t>
  </si>
  <si>
    <t>Standardansatz – Kreditrisiko und Wirkung der Kreditrisikominderung</t>
  </si>
  <si>
    <t>Template EU CR5 - Standardansatz</t>
  </si>
  <si>
    <t xml:space="preserve"> Risikopositionsklassen</t>
  </si>
  <si>
    <t>Risikogewicht</t>
  </si>
  <si>
    <t>Ohne Rating</t>
  </si>
  <si>
    <t>0%</t>
  </si>
  <si>
    <t>2%</t>
  </si>
  <si>
    <t>4%</t>
  </si>
  <si>
    <t>10%</t>
  </si>
  <si>
    <t>20%</t>
  </si>
  <si>
    <t>35%</t>
  </si>
  <si>
    <t>50%</t>
  </si>
  <si>
    <t>70%</t>
  </si>
  <si>
    <t>75%</t>
  </si>
  <si>
    <t>100%</t>
  </si>
  <si>
    <t>150%</t>
  </si>
  <si>
    <t>250%</t>
  </si>
  <si>
    <t>370%</t>
  </si>
  <si>
    <t>1250%</t>
  </si>
  <si>
    <t>p</t>
  </si>
  <si>
    <t>q</t>
  </si>
  <si>
    <t>Risikopositionen gegenüber Instituten und Unternehmen mit kurzfristiger Bonitätsbeurteilung</t>
  </si>
  <si>
    <t>Standardansatz</t>
  </si>
  <si>
    <t>Template EU CCR1 – Analyse der CCR-Risikoposition nach Ansatz</t>
  </si>
  <si>
    <t>Wiederbeschaffungskosten (RC)</t>
  </si>
  <si>
    <t>Potential future exposure (PFE)  </t>
  </si>
  <si>
    <t>EEPE</t>
  </si>
  <si>
    <t>Zur Berechnung des aufsichtlichen Risiko-positionswerts verwendeter Alpha-Wert</t>
  </si>
  <si>
    <t>Risikopositionswert vor CRM</t>
  </si>
  <si>
    <t>Risiko-positionswert nach CRM</t>
  </si>
  <si>
    <t>Risikopositionswert</t>
  </si>
  <si>
    <t>EU1</t>
  </si>
  <si>
    <t>EU - Ursprungsrisikomethode (für Derivate)</t>
  </si>
  <si>
    <t>EU2</t>
  </si>
  <si>
    <t>EU – Vereinfachter SA-CCR (für Derivate)</t>
  </si>
  <si>
    <t>SA-CCR (für Derivate)</t>
  </si>
  <si>
    <t>IMM (für Derivate und SFTs)</t>
  </si>
  <si>
    <t>2A</t>
  </si>
  <si>
    <t>Davon Netting-Sätze aus Wertpapierfinanzierungsgeschäften</t>
  </si>
  <si>
    <t>2B</t>
  </si>
  <si>
    <t>Davon Netting-Sätze aus Derivaten und Geschäften mit langer Abwicklungsfrist</t>
  </si>
  <si>
    <t>2C</t>
  </si>
  <si>
    <t>Davon aus vertraglichen produktübergreifenden Netting-Sätzen</t>
  </si>
  <si>
    <t>Einfache Methode zur Berücksichtigung finanzieller Sicherheiten (für SFTs)</t>
  </si>
  <si>
    <t>Umfassende Methode zur Berücksichtigung finanzieller Sicherheiten (für SFTs)</t>
  </si>
  <si>
    <t>VAR für SFTs</t>
  </si>
  <si>
    <t>Analyse der CCR-Risikoposition nach Ansatz</t>
  </si>
  <si>
    <t>Template EU CCR3 – Standardansatz – CCR-Risikopositionen nach regulatorischer Risikopositionsklasse und Risikogewicht</t>
  </si>
  <si>
    <t xml:space="preserve">Risikopositionsgesamtwert </t>
  </si>
  <si>
    <t xml:space="preserve">Staaten oder Zentralbanken </t>
  </si>
  <si>
    <t xml:space="preserve">Regionale oder lokale Gebietskörperschaften </t>
  </si>
  <si>
    <t>Risikopositionen gegenüber Unternehmen</t>
  </si>
  <si>
    <t>Template EU CCR5 - Zusammensetzung der Sicherheiten für CCR-Risikopositionen</t>
  </si>
  <si>
    <t>Art der Sicherheit(en)</t>
  </si>
  <si>
    <t>Sicherheit(en) für Derivatgeschäfte</t>
  </si>
  <si>
    <t>Sicherheit(en) für Wertpapierfinanzierungsgeschäfte</t>
  </si>
  <si>
    <t>Beizulegender Zeitwert der empfangenen Sicherheiten</t>
  </si>
  <si>
    <t>Beizulegender Zeitwert der gestellten Sicherheiten</t>
  </si>
  <si>
    <t>Getrennt</t>
  </si>
  <si>
    <t>Nicht getrennt</t>
  </si>
  <si>
    <t>Bar – Landeswährung</t>
  </si>
  <si>
    <t>Bar – andere Währungen</t>
  </si>
  <si>
    <t>Inländische Staatsanleihen</t>
  </si>
  <si>
    <t>Andere Staatsanleihen</t>
  </si>
  <si>
    <t>Schuldtitel öffentlicher Anleger</t>
  </si>
  <si>
    <t>Unternehmensanleihen</t>
  </si>
  <si>
    <t>Dividendenwerte</t>
  </si>
  <si>
    <t>Sonstige Sicherheiten</t>
  </si>
  <si>
    <t>Zusammensetzung der Sicherheiten für CCR-Risikopositionen</t>
  </si>
  <si>
    <t>Template EU CCR8 – Risikopositionen gegenüber zentralen Gegenparteien (CCPs)</t>
  </si>
  <si>
    <t xml:space="preserve">Risikopositionswert </t>
  </si>
  <si>
    <t>Risikopositionen gegenüber qualifizierten ZGP (insgesamt)</t>
  </si>
  <si>
    <t>Risikopositionen aus Geschäften bei qualifizierten ZGP (ohne Ersteinschusszahlungen und Beiträge zum Ausfallfonds) davon:</t>
  </si>
  <si>
    <t>i) OTC-Derivate</t>
  </si>
  <si>
    <t>ii) Börsengehandelte Derivate</t>
  </si>
  <si>
    <t>iii) SFTs</t>
  </si>
  <si>
    <t>iv) Netting-Sätze mit genehmigtem produktübergreifendem Netting</t>
  </si>
  <si>
    <t>Getrennte Ersteinschüsse</t>
  </si>
  <si>
    <t>Nicht getrennte Ersteinschüsse</t>
  </si>
  <si>
    <t>Vorfinanzierte Beiträge zum Ausfallfonds</t>
  </si>
  <si>
    <t>Nicht vorfinanzierte Beiträge zum Ausfallfonds</t>
  </si>
  <si>
    <t>Risikopositionen gegenüber Gegenparteien, die keine qualifizierte ZGP sind (insgesamt)</t>
  </si>
  <si>
    <t>Risikopositionen aus Geschäften bei Gegenparteien, die keine qualifizierte ZGP sind, (ohne Ersteinschusszahlungen und Beiträge zum Ausfallfonds) davon:</t>
  </si>
  <si>
    <t>d</t>
  </si>
  <si>
    <t>e</t>
  </si>
  <si>
    <t>f</t>
  </si>
  <si>
    <t>g</t>
  </si>
  <si>
    <t>h</t>
  </si>
  <si>
    <t>i</t>
  </si>
  <si>
    <t>j</t>
  </si>
  <si>
    <t>k</t>
  </si>
  <si>
    <t>l</t>
  </si>
  <si>
    <t>m</t>
  </si>
  <si>
    <t>EU MR1</t>
  </si>
  <si>
    <t>Template EU MR1 - Marktrisiko beim Standardansatz</t>
  </si>
  <si>
    <t>Risikoge-wichtete Positions-beträge (RWEAs)</t>
  </si>
  <si>
    <t>Outright-Termingeschäfte</t>
  </si>
  <si>
    <t>Zinsrisiko (allgemein und spezifisch)</t>
  </si>
  <si>
    <t>Aktienkursrisiko (allgemein und spezifisch)</t>
  </si>
  <si>
    <t>Fremdwährungsrisiko</t>
  </si>
  <si>
    <t>Warenpositionsrisiko</t>
  </si>
  <si>
    <t>Optionen</t>
  </si>
  <si>
    <t>Vereinfachter Ansatz</t>
  </si>
  <si>
    <t>Delta-Plus-Ansatz</t>
  </si>
  <si>
    <t>Szenario-Ansatz</t>
  </si>
  <si>
    <t>Verbriefung (spezifisches Risiko)</t>
  </si>
  <si>
    <t>Marktrisiko beim Standardansatz</t>
  </si>
  <si>
    <t>Gesamtkapital</t>
  </si>
  <si>
    <t>6a</t>
  </si>
  <si>
    <t>T</t>
  </si>
  <si>
    <t>(ME) Montenegro</t>
  </si>
  <si>
    <t>Konsolidierungskreis: (auf Einzel-/konsolidierter Basis)</t>
  </si>
  <si>
    <t>VB-Verbund</t>
  </si>
  <si>
    <t>Ungewichteter Gesamtwert 
(Durchschnitt)</t>
  </si>
  <si>
    <t>Gewichteter Gesamtwert 
(Durchschnitt)</t>
  </si>
  <si>
    <t>Bereinigter Gesamtwert</t>
  </si>
  <si>
    <t>XXA</t>
  </si>
  <si>
    <t>Werte in TEUR</t>
  </si>
  <si>
    <t>Eigenkapital</t>
  </si>
  <si>
    <t>Bilanz in veröffentlichtem Abschluss</t>
  </si>
  <si>
    <t>Im aufsichtlichen Konsolidierungskreis</t>
  </si>
  <si>
    <t>Verweis</t>
  </si>
  <si>
    <t>Zum Ende des Zeitraums</t>
  </si>
  <si>
    <t>Laufende Steuer</t>
  </si>
  <si>
    <t>Latente Steuer</t>
  </si>
  <si>
    <t>davon Abzug vom harten Kernkapital</t>
  </si>
  <si>
    <t>Gesamtaktiva</t>
  </si>
  <si>
    <t>Gesamtpassiva</t>
  </si>
  <si>
    <t>hievon Bewertung eigenes Kreditrisiko</t>
  </si>
  <si>
    <t>hievon Cash Flow Hedge Rücklage</t>
  </si>
  <si>
    <t>davon sonstige vorhersehbare Steuerbelastungen</t>
  </si>
  <si>
    <r>
      <t>Aktiva</t>
    </r>
    <r>
      <rPr>
        <sz val="11"/>
        <color rgb="FF000000"/>
        <rFont val="Calibri"/>
        <family val="2"/>
        <scheme val="minor"/>
      </rPr>
      <t> – Aufschlüsselung nach Aktiva-Klassen gemäß der im veröffentlichten Jahresabschluss enthaltenen Bilanz</t>
    </r>
  </si>
  <si>
    <r>
      <t>Passiva</t>
    </r>
    <r>
      <rPr>
        <sz val="11"/>
        <color rgb="FF000000"/>
        <rFont val="Calibri"/>
        <family val="2"/>
        <scheme val="minor"/>
      </rPr>
      <t> – Aufschlüsselung nach Passiva-Klassen gemäß der im veröffentlichten Jahresabschluss enthaltenen Bilanz</t>
    </r>
  </si>
  <si>
    <t>EU LIQ2: Strukturelle Liquiditätsquote</t>
  </si>
  <si>
    <t>Offenlegung des Gegenparteiausfallrisikos</t>
  </si>
  <si>
    <t>Offenlegung der Verwendung des Standardansatzes</t>
  </si>
  <si>
    <t xml:space="preserve">Offenlegung der Verwendung von Kreditrisikominderungstechniken </t>
  </si>
  <si>
    <t>Offenlegung des Kredit- und des Verwässerungsrisikos sowie der Kreditqualität</t>
  </si>
  <si>
    <t>Offenlegung von Liquiditätsanforderungen</t>
  </si>
  <si>
    <t>Offenlegung der Verschuldungsquote</t>
  </si>
  <si>
    <t>Offenlegung von antizyklischen Kapitalpuffern</t>
  </si>
  <si>
    <t>Offenlegung von Eigenmitteln</t>
  </si>
  <si>
    <t>Offenlegung von Schlüsselparametern und Übersicht über die risikogewichteten Positionsbeträge</t>
  </si>
  <si>
    <t>Offenlegung der Verwendung des Standardansatzes und der internen Marktrisikomodelle</t>
  </si>
  <si>
    <t>XXIX</t>
  </si>
  <si>
    <t>CCR-Risikopositionen nach regulatorischer Risikopositionsklasse und Risikogewicht</t>
  </si>
  <si>
    <t>Risikopositionen gegenüber zentralen Gegenparteien (CCPs)</t>
  </si>
  <si>
    <t>davon: Aktien</t>
  </si>
  <si>
    <t>davon: Genossenschaftsanteile</t>
  </si>
  <si>
    <t>davon: Stimmrechtslose CET-1 Instrumente</t>
  </si>
  <si>
    <t>davon: Partizipationskapital</t>
  </si>
  <si>
    <t>Beträge in EUR tsd</t>
  </si>
  <si>
    <t>Für Institute, die nicht vom letzten Absatz des Artikels 439 der CRR betroffen sind: für alle Datenpunkte C 34.08, Blatt "alle Risikopositionen"</t>
  </si>
  <si>
    <t>EU LIQB</t>
  </si>
  <si>
    <t>Qualitative Angaben zum LCR- Meldebogen EU LIQ1</t>
  </si>
  <si>
    <t>Vertragsgemäß bediente und notleidende Risikopositionen und damit verbundene Rückstellungen</t>
  </si>
  <si>
    <t>Restlaufzeit von Risikopositionen</t>
  </si>
  <si>
    <t>Template EU LIQB - qualitative Angaben zur LCR- Meldebogen EU LIQ1</t>
  </si>
  <si>
    <t xml:space="preserve">Verwendete Abkürzungen: </t>
  </si>
  <si>
    <t>Betrachtungszeitraum</t>
  </si>
  <si>
    <t>Konzernkreis</t>
  </si>
  <si>
    <t>Volksbanken Verbund</t>
  </si>
  <si>
    <t>baw</t>
  </si>
  <si>
    <t>bis auf Weiteres</t>
  </si>
  <si>
    <t>EZB</t>
  </si>
  <si>
    <t>Europäische Zentralbank</t>
  </si>
  <si>
    <t>FX</t>
  </si>
  <si>
    <t>Fremdwährung</t>
  </si>
  <si>
    <t>HQLA</t>
  </si>
  <si>
    <t xml:space="preserve">High Quality Liquid Assets </t>
  </si>
  <si>
    <t>KMU</t>
  </si>
  <si>
    <t>Kleine und mittlere Unternehmen</t>
  </si>
  <si>
    <t>LCR</t>
  </si>
  <si>
    <t>Liquidity Coverage Ratio</t>
  </si>
  <si>
    <t>OeNB</t>
  </si>
  <si>
    <t>Oesterreichische Nationalbank</t>
  </si>
  <si>
    <t>TLTRO</t>
  </si>
  <si>
    <t>Targeted Long-Term Refinancing Operation der EZB</t>
  </si>
  <si>
    <t>VB</t>
  </si>
  <si>
    <t>Volksbank</t>
  </si>
  <si>
    <t>davon Fonds für allgemeine Bankrisiken</t>
  </si>
  <si>
    <t>ESG</t>
  </si>
  <si>
    <t>Meldebogen 5: Anlagebuch – Indikatoren für potenzielle physische Risiken aus dem Klimawandel: Risikopositionen mit physischem Risiko</t>
  </si>
  <si>
    <t xml:space="preserve">o </t>
  </si>
  <si>
    <t>davon Risikopositionen, die für die Auswirkungen physischer Ereignisse infolge des Klimawandels anfällig sind</t>
  </si>
  <si>
    <t>Aufschlüsselung nach Laufzeitband</t>
  </si>
  <si>
    <t>Davon Risikopositionen der Stufe 2</t>
  </si>
  <si>
    <t xml:space="preserve"> &lt;= 5 Jahre</t>
  </si>
  <si>
    <t>&gt; 5 Jahre &lt;= 10 Jahre</t>
  </si>
  <si>
    <t>&gt; 10 Jahre &lt;= 20 Jahre</t>
  </si>
  <si>
    <t>&gt; 20 Jahre</t>
  </si>
  <si>
    <t>Durchschnittliche Laufzeit</t>
  </si>
  <si>
    <t>davon Risikopositionen der Stufe 2</t>
  </si>
  <si>
    <t>A – Land- und Forstwirtschaft, Fischerei</t>
  </si>
  <si>
    <t>B – Bergbau und Gewinnung von Steinen und Erden</t>
  </si>
  <si>
    <t>C – Verarbeitendes Gewerbe</t>
  </si>
  <si>
    <t>D – Energieversorgung</t>
  </si>
  <si>
    <t>E – Wasserversorgung; Abwasser- und Abfallentsorgung, Beseitigung von Umweltverschmutzungen</t>
  </si>
  <si>
    <t>F – Baugewerbe/Bau</t>
  </si>
  <si>
    <t>G – Handel; Instandhaltung und Reparatur von Kraftfahrzeugen</t>
  </si>
  <si>
    <t>H – Verkehr und Lagerei</t>
  </si>
  <si>
    <t>L – Grundstücks- und Wohnungswesen</t>
  </si>
  <si>
    <t>Durch Wohnimmobilien besicherte Darlehen</t>
  </si>
  <si>
    <t>Durch Gewerbeimmobilien besicherte Darlehen</t>
  </si>
  <si>
    <t>Meldebogen 1: Anlagebuch – Indikatoren für potenzielle Transitionsrisiken aus dem Klimawandel: Kreditqualität der Risikopositionen nach Sektoren, Emissionen und Restlaufzeit</t>
  </si>
  <si>
    <t>Sektor/Teilsektor</t>
  </si>
  <si>
    <t>THG-Emissionen (Spalte i): auf den Bruttobuchwert bezogener prozentualer Anteil des Portfolios, der aus der unternehmensspezifischen Berichterstattung abgeleitet wurde</t>
  </si>
  <si>
    <t>Davon Risikopositionen gegenüber Unternehmen, die nach Artikel 12 Absatz 1 Buchstaben d bis g und Artikel 12 Absatz 2 der Verordnung (EU) 2020/1818 von Paris-abgestimmten EU-Referenzwerten ausgeschlossen sind</t>
  </si>
  <si>
    <t>Davon ökologisch nachhaltig (CCM)</t>
  </si>
  <si>
    <t>Davon finanzierte Scope_x001E_3-Emissionen</t>
  </si>
  <si>
    <t>Risikopositionen gegenüber Sektoren, die in hohem Maße zum Klimawandel beitragen*</t>
  </si>
  <si>
    <t xml:space="preserve">B.05 – Kohlenbergbau </t>
  </si>
  <si>
    <t xml:space="preserve">B.06 – Gewinnung von Erdöl und Erdgas  </t>
  </si>
  <si>
    <t xml:space="preserve">B.07 – Erzbergbau  </t>
  </si>
  <si>
    <t xml:space="preserve">B.08 – Gewinnung von Steinen und Erden, sonstiger Bergbau </t>
  </si>
  <si>
    <t xml:space="preserve">B.09 – Erbringung von Dienstleistungen für den Bergbau und für die Gewinnung von Steinen und Erden </t>
  </si>
  <si>
    <t>C.10 – Herstellung von Nahrungs- und Futtermitteln</t>
  </si>
  <si>
    <t>C.11 – Getränkeherstellung</t>
  </si>
  <si>
    <t>C.12 – Tabakverarbeitung</t>
  </si>
  <si>
    <t>C.13 – Herstellung von Textilien</t>
  </si>
  <si>
    <t>C.14 – Herstellung von Bekleidung</t>
  </si>
  <si>
    <t>C.15 – Herstellung von Leder, Lederwaren und Schuhen</t>
  </si>
  <si>
    <t>C.16 – Herstellung von Holz-, Flecht-, Korb-und Korkwaren (ohne Möbel); Herstellung von Korb- und Flechtwaren</t>
  </si>
  <si>
    <t>C.17 – Papier-und Pappenerzeugung und-verarbeitung</t>
  </si>
  <si>
    <t>C.18 – Herstellung von Druckerzeugnissen; Vervielfältigung von bespielten Ton-, Bild- und Datenträgern</t>
  </si>
  <si>
    <t>C.19 – Kokerei und Mineralölverarbeitung</t>
  </si>
  <si>
    <t xml:space="preserve">C.20 – Herstellung von chemischen Erzeugnissen </t>
  </si>
  <si>
    <t>C.21 – Herstellung von pharmazeutischen Erzeugnissen</t>
  </si>
  <si>
    <t>C.22 – Herstellung von Gummiwaren</t>
  </si>
  <si>
    <t>C.23 – Herstellung von Glas und Glaswaren, Keramik, Verarbeitung von Steinen und Erden</t>
  </si>
  <si>
    <t>C.24 – Metallerzeugung und -bearbeitung</t>
  </si>
  <si>
    <t>C.25 – Herstellung von Metallerzeugnissen</t>
  </si>
  <si>
    <t>C.26 – Herstellung von Datenverarbeitungsgeräten, elektronischen und optischen Erzeugnissen</t>
  </si>
  <si>
    <t>C.27 – Herstellung von elektrischen Ausrüstungen</t>
  </si>
  <si>
    <t>C.28 – Maschinenbau</t>
  </si>
  <si>
    <t>C.29 – Herstellung von Kraftwagen und Kraftwagenteilen</t>
  </si>
  <si>
    <t>C.30 – Sonstiger Fahrzeugbau</t>
  </si>
  <si>
    <t>C.31 – Herstellung von Möbeln</t>
  </si>
  <si>
    <t>C.32 – Herstellung von sonstigen Waren</t>
  </si>
  <si>
    <t>C.33 – Reparatur und Installation von Maschinen und Ausrüstungen</t>
  </si>
  <si>
    <t>D.35.1 – Elektrizitätsversorgung</t>
  </si>
  <si>
    <t>D.35.11 – Elektrizitätserzeugung</t>
  </si>
  <si>
    <t>D.35.2 – Gasversorgung; Gasverteilung durch Rohrleitungen</t>
  </si>
  <si>
    <t>D.35.3 – Wärme- und Kälteversorgung</t>
  </si>
  <si>
    <t>F.41 – Hochbau</t>
  </si>
  <si>
    <t>F.42 – Tiefbau</t>
  </si>
  <si>
    <t>F.43 – Vorbereitende Baustellenarbeiten, Bauinstallation und sonstiges Ausbaugewerbe</t>
  </si>
  <si>
    <t>H.49 – Landverkehr und Transport in Rohrfernleitungen</t>
  </si>
  <si>
    <t>H.50 – Schifffahrt</t>
  </si>
  <si>
    <t>H.51 – Luftfahrt</t>
  </si>
  <si>
    <t>H.52 – Lagerei sowie Erbringung von sonstigen Dienstleistungen für den Verkehr</t>
  </si>
  <si>
    <t>H.53 – Post-, Kurier- und Expressdienste</t>
  </si>
  <si>
    <t>I – Gastgewerbe/Beherbergung und Gastronomie</t>
  </si>
  <si>
    <t>Risikopositionen gegenüber anderen Sektoren als jenen, die in hohem Maße zum Klimawandel beitragen*</t>
  </si>
  <si>
    <t>K – Erbringung von Finanz- und Versicherungsdienstleistungen</t>
  </si>
  <si>
    <t>Risikopositionen gegenüber anderen Sektoren (NACE-Codes J, M bis U)</t>
  </si>
  <si>
    <t>INSGESAMT</t>
  </si>
  <si>
    <t>* Gemäß der Delegierten Verordnung (EU) 2020/1818 der Kommission zur Ergänzung der Verordnung (EU) 2016/1011 des Europäischen Parlaments und des Rates im Hinblick auf Mindeststandards für EU-Referenzwerte für den klimabedingten Wandel und für Paris-abgestimmte EU-Referenzwerte – Verordnung über klimabezogene Referenzwerte – Erwägungsgrund 6: Sektoren nach Anhang I, Abschnitte A bis H und Abschnitt L der Verordnung (EG) Nr. 1893/2006</t>
  </si>
  <si>
    <t>Meldebogen 2: Anlagebuch – Indikatoren für potenzielle Transitionsrisiken aus dem Klimawandel: Durch Immobilien besicherte Darlehen – Energieeffizienz der Sicherheiten</t>
  </si>
  <si>
    <t>Ohne Energieausweisklasse der Sicherheiten</t>
  </si>
  <si>
    <t>0; &lt;= 100</t>
  </si>
  <si>
    <t>&gt; 100; &lt;= 200</t>
  </si>
  <si>
    <t>&gt; 200; &lt;= 300</t>
  </si>
  <si>
    <t>&gt; 300; &lt;= 400</t>
  </si>
  <si>
    <t>&gt; 400; &lt;= 500</t>
  </si>
  <si>
    <t>&gt; 500</t>
  </si>
  <si>
    <t>A</t>
  </si>
  <si>
    <t>B</t>
  </si>
  <si>
    <t>C</t>
  </si>
  <si>
    <t>D</t>
  </si>
  <si>
    <t>E</t>
  </si>
  <si>
    <t>F</t>
  </si>
  <si>
    <t>G</t>
  </si>
  <si>
    <t>Davon mit geschätztem Energieeffizienzniveau (EPS der Sicherheiten in kWh/m²)</t>
  </si>
  <si>
    <t>EU-Gebiet insgesamt</t>
  </si>
  <si>
    <t>Davon durch Gewerbeimmobilien besicherte Darlehen</t>
  </si>
  <si>
    <t>Davon durch Wohnimmobilien besicherte Darlehen</t>
  </si>
  <si>
    <t xml:space="preserve">Davon durch Inbesitznahme erlangte Sicherheiten: Wohn- und Gewerbeimmobilien </t>
  </si>
  <si>
    <t>Nicht-EU-Gebiet insgesamt</t>
  </si>
  <si>
    <t>Bruttobuchwert (aggregierter Betrag)</t>
  </si>
  <si>
    <t>Gewichtete durchschnittliche Laufzeit</t>
  </si>
  <si>
    <t>Anzahl der 20 umweltschädlichsten Unternehmen, die einbezogen wurden</t>
  </si>
  <si>
    <t>ESG 01</t>
  </si>
  <si>
    <t>ESG 02</t>
  </si>
  <si>
    <t>ESG 04</t>
  </si>
  <si>
    <t>ESG 05</t>
  </si>
  <si>
    <t>Anlagebuch – Indikatoren für potenzielle Transitionsrisiken aus dem Klimawandel: Kreditqualität der Risikopositionen nach Sektoren, Emissionen und Restlaufzeit</t>
  </si>
  <si>
    <t>Anlagebuch – Indikatoren für potenzielle Transitionsrisiken aus dem Klimawandel: Durch Immobilien besicherte Darlehen – Energieeffizienz der Sicherheiten</t>
  </si>
  <si>
    <t>Anlagebuch – Indikatoren für potenzielle Transitionsrisiken aus dem Klimawandel: Risikopositionen gegenüber den 20 CO2-intensivsten Unternehmen</t>
  </si>
  <si>
    <t>Anlagebuch – Indikatoren für potenzielle physische Risiken aus dem Klimawandel: Risikopositionen mit physischem Risiko</t>
  </si>
  <si>
    <t>in EUR Mio.</t>
  </si>
  <si>
    <t>Bruttobuchwert (MEUR)</t>
  </si>
  <si>
    <t>Kumulierte Wertminderung, kumulierte negative Änderungen beim beizulegenden Zeitwert aufgrund von Ausfallrisiken und Rückstellungen (MEUR)</t>
  </si>
  <si>
    <t>Verwendete Datenquelle</t>
  </si>
  <si>
    <t>Bezugszeitpunkt der Datenquelle</t>
  </si>
  <si>
    <t>ESG 03</t>
  </si>
  <si>
    <t>1.4</t>
  </si>
  <si>
    <t>(PF) Franzoesisch-Polynesien</t>
  </si>
  <si>
    <t>Anlagebuch – Indikatoren für potenzielle Transitionsrisiken aus dem Klimawandel: Angleichungsparameter</t>
  </si>
  <si>
    <t>Bruttobuchwert (in Mio. EUR)</t>
  </si>
  <si>
    <t>Energieeffizienzniveau
(Energy Performance Score (EPS) der Sicherheiten in kWh/m²)</t>
  </si>
  <si>
    <t>Energieeffizienzniveau
(Energieausweisklasse der Sicherheiten)</t>
  </si>
  <si>
    <t>Meldebogen 3: Anlagebuch – Indikatoren für potenzielle Transitionsrisiken aus dem Klimawandel: Angleichungsparameter</t>
  </si>
  <si>
    <t>Sektor</t>
  </si>
  <si>
    <t>NACE-Sektoren (Mindestauswahl)</t>
  </si>
  <si>
    <t>Bruttobuchwert des Portfolios (Mio. EUR)</t>
  </si>
  <si>
    <t>Angleichungsparameter**</t>
  </si>
  <si>
    <t>Bezugsjahr</t>
  </si>
  <si>
    <t>Abstand zu IEA NZE2050 in %***</t>
  </si>
  <si>
    <t>Vorgabe
(Bezugsjahr + 3 Jahre)</t>
  </si>
  <si>
    <t>Strom</t>
  </si>
  <si>
    <t xml:space="preserve">Verbrennung fossiler Brennstoffe </t>
  </si>
  <si>
    <t>Automobilsektor</t>
  </si>
  <si>
    <t>Luftfahrt</t>
  </si>
  <si>
    <t xml:space="preserve">Seeverkehr </t>
  </si>
  <si>
    <t>Zement-, Klinker- und Kalkherstellung</t>
  </si>
  <si>
    <t xml:space="preserve">Eisen- und Stahlerzeugung, Koksherstellung und Metallerzgewinnung </t>
  </si>
  <si>
    <t>Chemische Erzeugnisse</t>
  </si>
  <si>
    <t>Land- und Forstwirtschaft</t>
  </si>
  <si>
    <t>*** Zeitlicher Abstand zum NZE2050-Szenario für 2030 in % (für jeden Parameter)</t>
  </si>
  <si>
    <r>
      <t xml:space="preserve">IV. Spalte (d) </t>
    </r>
    <r>
      <rPr>
        <b/>
        <sz val="11"/>
        <color theme="1"/>
        <rFont val="Calibri"/>
        <family val="2"/>
        <scheme val="minor"/>
      </rPr>
      <t>Angleichungsparameter</t>
    </r>
    <r>
      <rPr>
        <sz val="11"/>
        <color indexed="8"/>
        <rFont val="Calibri"/>
        <family val="2"/>
        <scheme val="minor"/>
      </rPr>
      <t>: In dieser Spalte wird die gewählte Ausrichtungskennzahl für jeden Sektor angegeben.</t>
    </r>
  </si>
  <si>
    <r>
      <t xml:space="preserve">V. Spalte (e) </t>
    </r>
    <r>
      <rPr>
        <b/>
        <sz val="11"/>
        <color theme="1"/>
        <rFont val="Calibri"/>
        <family val="2"/>
        <scheme val="minor"/>
      </rPr>
      <t>Bezugsjahr</t>
    </r>
    <r>
      <rPr>
        <sz val="11"/>
        <color indexed="8"/>
        <rFont val="Calibri"/>
        <family val="2"/>
        <scheme val="minor"/>
      </rPr>
      <t>: Das Bezugsjahr für die Berechnung der Entfernung der IEA-Pfade wird in dieser Spalte definiert und ist auf 2024 festgelegt.</t>
    </r>
  </si>
  <si>
    <r>
      <t xml:space="preserve">VI. Spalte (f) </t>
    </r>
    <r>
      <rPr>
        <b/>
        <sz val="11"/>
        <color theme="1"/>
        <rFont val="Calibri"/>
        <family val="2"/>
        <scheme val="minor"/>
      </rPr>
      <t>Abstand zu IEA NZE2050 in %</t>
    </r>
    <r>
      <rPr>
        <sz val="11"/>
        <color indexed="8"/>
        <rFont val="Calibri"/>
        <family val="2"/>
        <scheme val="minor"/>
      </rPr>
      <t xml:space="preserve">: Diese Spalte enthält Werte, die gemäß der vorgegebenen Formel berechnet werden, wobei die aktuellen sektoralen Emissionsintensitäten des Volksbanken Verbunds verwendet werden, um den Abstand zum IEA-Net-Zero-Szenario im Jahr 2030 zu berechnen. </t>
    </r>
  </si>
  <si>
    <r>
      <t xml:space="preserve">VII. Spalte (g) </t>
    </r>
    <r>
      <rPr>
        <b/>
        <sz val="11"/>
        <color theme="1"/>
        <rFont val="Calibri"/>
        <family val="2"/>
        <scheme val="minor"/>
      </rPr>
      <t>Vorgabe (Bezugsjahr + 3 Jahre)</t>
    </r>
    <r>
      <rPr>
        <sz val="11"/>
        <color indexed="8"/>
        <rFont val="Calibri"/>
        <family val="2"/>
        <scheme val="minor"/>
      </rPr>
      <t>: Diese Spalte enthält die Zielvorgaben für 2027 auf der Grundlage der festgelegten Pfade. Für die Sektoren, in denen die Emissionsintensität bereits unter dem Zieljahr liegt, wird kein Ziel festgelegt.</t>
    </r>
  </si>
  <si>
    <t>* Liste der zu berücksichtigenden NACE-Sektoren</t>
  </si>
  <si>
    <t>IEA-Sektor</t>
  </si>
  <si>
    <t>Spalte b – NACE-Sektoren (Mindestauswahl) – erforderliche Sektoren</t>
  </si>
  <si>
    <t>** Beispiele für Parameter – nicht erschöpfende Liste. Institute wenden die im IEA-Szenario vorgesehenen Parameter an</t>
  </si>
  <si>
    <t>Sektor im Meldebogen</t>
  </si>
  <si>
    <t>Code</t>
  </si>
  <si>
    <t>Schiffbau/Schifffahrt</t>
  </si>
  <si>
    <t>C 30.1</t>
  </si>
  <si>
    <t>C 30.11</t>
  </si>
  <si>
    <t>C 30.12</t>
  </si>
  <si>
    <t>C 33.15</t>
  </si>
  <si>
    <t>H 50</t>
  </si>
  <si>
    <t>H 50.1</t>
  </si>
  <si>
    <t>H 50.10</t>
  </si>
  <si>
    <t>H 50.2</t>
  </si>
  <si>
    <t>H 50.20</t>
  </si>
  <si>
    <t>H 52.22</t>
  </si>
  <si>
    <t>H 52.24</t>
  </si>
  <si>
    <t>H 52.29</t>
  </si>
  <si>
    <t>C 27</t>
  </si>
  <si>
    <t>C 27.12</t>
  </si>
  <si>
    <t>C 33.14</t>
  </si>
  <si>
    <t>D 35</t>
  </si>
  <si>
    <t>D 35.1</t>
  </si>
  <si>
    <t>D 35.11</t>
  </si>
  <si>
    <t>D 35.12</t>
  </si>
  <si>
    <t>D 35.13</t>
  </si>
  <si>
    <t>D 35.14</t>
  </si>
  <si>
    <t>F 43.21</t>
  </si>
  <si>
    <t>Erdöl und Gas</t>
  </si>
  <si>
    <t>B 09.1</t>
  </si>
  <si>
    <t>B 09.10</t>
  </si>
  <si>
    <t>C 19.2</t>
  </si>
  <si>
    <t>C 19.20</t>
  </si>
  <si>
    <t>C 20.14</t>
  </si>
  <si>
    <t>D 35.2</t>
  </si>
  <si>
    <t>D 35.21</t>
  </si>
  <si>
    <t>D 35.22</t>
  </si>
  <si>
    <t>D 35.23</t>
  </si>
  <si>
    <t>G 46.12</t>
  </si>
  <si>
    <t>G 47.71</t>
  </si>
  <si>
    <t>B 06</t>
  </si>
  <si>
    <t>B 06.1</t>
  </si>
  <si>
    <t>B 06.10</t>
  </si>
  <si>
    <t>B 06.2</t>
  </si>
  <si>
    <t>B 06.20</t>
  </si>
  <si>
    <t>Stahl</t>
  </si>
  <si>
    <t>C 24</t>
  </si>
  <si>
    <t>C 24.1</t>
  </si>
  <si>
    <t>C 24.10</t>
  </si>
  <si>
    <t>C 24.2</t>
  </si>
  <si>
    <t>C 24.20</t>
  </si>
  <si>
    <t>C 24.34</t>
  </si>
  <si>
    <t>C 24.4</t>
  </si>
  <si>
    <t>C 24.42</t>
  </si>
  <si>
    <t>C 24.44</t>
  </si>
  <si>
    <t>C 24.45</t>
  </si>
  <si>
    <t>C 24.5</t>
  </si>
  <si>
    <t>C 24.51</t>
  </si>
  <si>
    <t>C 24.52</t>
  </si>
  <si>
    <t>C 25</t>
  </si>
  <si>
    <t>C 25.1</t>
  </si>
  <si>
    <t>C 25.11</t>
  </si>
  <si>
    <t>G 46.72</t>
  </si>
  <si>
    <t>Steinkohle</t>
  </si>
  <si>
    <t>B 05</t>
  </si>
  <si>
    <t>B 05.1</t>
  </si>
  <si>
    <t>B 05.10</t>
  </si>
  <si>
    <t>B 05.2</t>
  </si>
  <si>
    <t>B 05.20</t>
  </si>
  <si>
    <t>B 07</t>
  </si>
  <si>
    <t>B 07.2</t>
  </si>
  <si>
    <t>B 07.29</t>
  </si>
  <si>
    <t>B 08</t>
  </si>
  <si>
    <t>B 09</t>
  </si>
  <si>
    <t>Zement</t>
  </si>
  <si>
    <t>C 23.5</t>
  </si>
  <si>
    <t>C 23.51</t>
  </si>
  <si>
    <t>C 23.52</t>
  </si>
  <si>
    <t>C 23.6</t>
  </si>
  <si>
    <t>C 23.61</t>
  </si>
  <si>
    <t>C 23.63</t>
  </si>
  <si>
    <t>C 23.64</t>
  </si>
  <si>
    <t>B 08.11</t>
  </si>
  <si>
    <t>B 08.9</t>
  </si>
  <si>
    <t>Luftverkehr</t>
  </si>
  <si>
    <t>C 30.30</t>
  </si>
  <si>
    <t>C 33.16</t>
  </si>
  <si>
    <t>H 51.1</t>
  </si>
  <si>
    <t>H 51.10</t>
  </si>
  <si>
    <t>H 51.2</t>
  </si>
  <si>
    <t>H 51.21</t>
  </si>
  <si>
    <t>H 52.23</t>
  </si>
  <si>
    <t>C 28.15</t>
  </si>
  <si>
    <t>C 29</t>
  </si>
  <si>
    <t>C 29.1</t>
  </si>
  <si>
    <t>C 29.10</t>
  </si>
  <si>
    <t>C 29.2</t>
  </si>
  <si>
    <t>C 29.20</t>
  </si>
  <si>
    <t>C 29.3</t>
  </si>
  <si>
    <t>C 29.32</t>
  </si>
  <si>
    <t>C 20.1</t>
  </si>
  <si>
    <t>C 20.11</t>
  </si>
  <si>
    <t>C 20.12</t>
  </si>
  <si>
    <t>C 20.13</t>
  </si>
  <si>
    <t>C 20.15</t>
  </si>
  <si>
    <t>C 20.16</t>
  </si>
  <si>
    <t>C 20.17</t>
  </si>
  <si>
    <t>C 20.2</t>
  </si>
  <si>
    <t>C 20.20</t>
  </si>
  <si>
    <t>C 20.3</t>
  </si>
  <si>
    <t>C 20.30</t>
  </si>
  <si>
    <t>C 20.4</t>
  </si>
  <si>
    <t>C 20.41</t>
  </si>
  <si>
    <t>C 20.42</t>
  </si>
  <si>
    <t>C 20.5</t>
  </si>
  <si>
    <t>C 20.51</t>
  </si>
  <si>
    <t>C 20.52</t>
  </si>
  <si>
    <t>C 20.53</t>
  </si>
  <si>
    <t>C 20.59</t>
  </si>
  <si>
    <t>C 20.6</t>
  </si>
  <si>
    <t>C 20.60</t>
  </si>
  <si>
    <t>L 68</t>
  </si>
  <si>
    <t>L 68.1</t>
  </si>
  <si>
    <t>L 68.10</t>
  </si>
  <si>
    <t>L 68.2</t>
  </si>
  <si>
    <t>L 68.20</t>
  </si>
  <si>
    <t>L 68.3</t>
  </si>
  <si>
    <t>L 68.31</t>
  </si>
  <si>
    <t>L 68.32</t>
  </si>
  <si>
    <t>A 01</t>
  </si>
  <si>
    <t>A 01.1</t>
  </si>
  <si>
    <t>A 01.11</t>
  </si>
  <si>
    <t>A 01.16</t>
  </si>
  <si>
    <t>A 01.12</t>
  </si>
  <si>
    <t>A 01.13</t>
  </si>
  <si>
    <t>A 01.14</t>
  </si>
  <si>
    <t>A 01.15</t>
  </si>
  <si>
    <t>A 01.19</t>
  </si>
  <si>
    <t>A 01.2</t>
  </si>
  <si>
    <t>A 01.21</t>
  </si>
  <si>
    <t>A 01.22</t>
  </si>
  <si>
    <t>A 01.23</t>
  </si>
  <si>
    <t>A 01.24</t>
  </si>
  <si>
    <t>A 01.25</t>
  </si>
  <si>
    <t>A 01.26</t>
  </si>
  <si>
    <t>A 01.27</t>
  </si>
  <si>
    <t>A 01.28</t>
  </si>
  <si>
    <t>A 01.29</t>
  </si>
  <si>
    <t>A 01.3</t>
  </si>
  <si>
    <t>A 01.30</t>
  </si>
  <si>
    <t>A 01.4</t>
  </si>
  <si>
    <t>A 01.41</t>
  </si>
  <si>
    <t>A 01.42</t>
  </si>
  <si>
    <t>A 01.43</t>
  </si>
  <si>
    <t>A 01.44</t>
  </si>
  <si>
    <t>A 01.45</t>
  </si>
  <si>
    <t>A 01.46</t>
  </si>
  <si>
    <t>A 01.47</t>
  </si>
  <si>
    <t>A 01.49</t>
  </si>
  <si>
    <t>A 01.5</t>
  </si>
  <si>
    <t>A 01.50</t>
  </si>
  <si>
    <t>A 01.6</t>
  </si>
  <si>
    <t>A 01.63</t>
  </si>
  <si>
    <t>A 01.61</t>
  </si>
  <si>
    <t>A 01.62</t>
  </si>
  <si>
    <t>A 01.64</t>
  </si>
  <si>
    <t>A 01.7</t>
  </si>
  <si>
    <t>A 01.70</t>
  </si>
  <si>
    <t>A 02</t>
  </si>
  <si>
    <t>A 02.1</t>
  </si>
  <si>
    <t>A 02.10</t>
  </si>
  <si>
    <t>A 02.2</t>
  </si>
  <si>
    <t>A 02.20</t>
  </si>
  <si>
    <t>A 02.3</t>
  </si>
  <si>
    <t>A 02.30</t>
  </si>
  <si>
    <t>A 02.4</t>
  </si>
  <si>
    <t>A 02.40</t>
  </si>
  <si>
    <t>A 03</t>
  </si>
  <si>
    <t>A 03.1</t>
  </si>
  <si>
    <t>A 03.11</t>
  </si>
  <si>
    <t>A 03.12</t>
  </si>
  <si>
    <t>A 03.2</t>
  </si>
  <si>
    <t>A 03.21</t>
  </si>
  <si>
    <t>A 03.22</t>
  </si>
  <si>
    <t>Bruttobuchwert gegenüber den Gegenparteien im Verhältnis zum Gesamtbrutto-buchwert</t>
  </si>
  <si>
    <t>https://carbonmajors.org</t>
  </si>
  <si>
    <t>Liste der Gegenparteien</t>
  </si>
  <si>
    <t>Die betrachteten Gegenparteien sind:</t>
  </si>
  <si>
    <t xml:space="preserve">  1. China (Coal)</t>
  </si>
  <si>
    <t xml:space="preserve">  2. Saudi Aramco</t>
  </si>
  <si>
    <t xml:space="preserve">  3. Gazprom</t>
  </si>
  <si>
    <t xml:space="preserve">  4. Coal India</t>
  </si>
  <si>
    <t xml:space="preserve">  5. Natinal Iranian Oli Co.</t>
  </si>
  <si>
    <t xml:space="preserve">  6. China (Cement)</t>
  </si>
  <si>
    <t xml:space="preserve">  7. Russian Federation</t>
  </si>
  <si>
    <t xml:space="preserve">  8. Rosneft</t>
  </si>
  <si>
    <t xml:space="preserve">  9. CNPC</t>
  </si>
  <si>
    <t>10. Abu Dhabi National Oli Company</t>
  </si>
  <si>
    <t>11. ExxonMobil</t>
  </si>
  <si>
    <t>12. Iraq National Oli Company</t>
  </si>
  <si>
    <t>13. Shell</t>
  </si>
  <si>
    <t>14. BP</t>
  </si>
  <si>
    <t>15. Sonatrach</t>
  </si>
  <si>
    <t>16. Chevron</t>
  </si>
  <si>
    <t>17. Kuwait Petroleum Corp.</t>
  </si>
  <si>
    <t>18. TotalEnergies</t>
  </si>
  <si>
    <t>19. Petrobras</t>
  </si>
  <si>
    <t>20. Pemex</t>
  </si>
  <si>
    <t>Geografisches Gebiet: AT</t>
  </si>
  <si>
    <t>Bruttobuchwert (Mio. EUR)</t>
  </si>
  <si>
    <r>
      <t xml:space="preserve">davon Risikopositionen, die für die Auswirkungen </t>
    </r>
    <r>
      <rPr>
        <b/>
        <sz val="11"/>
        <rFont val="Calibri"/>
        <family val="2"/>
        <scheme val="minor"/>
      </rPr>
      <t>chronischer und akuter Ereignisse</t>
    </r>
    <r>
      <rPr>
        <sz val="11"/>
        <rFont val="Calibri"/>
        <family val="2"/>
        <scheme val="minor"/>
      </rPr>
      <t xml:space="preserve"> 
infolge des Klimawandels anfällig sind</t>
    </r>
  </si>
  <si>
    <t>davon notleidende Risikopositionen</t>
  </si>
  <si>
    <t>I - Gastgewerbe/Beherbergung und Gastronomie</t>
  </si>
  <si>
    <t>J - Information und Kommunikation</t>
  </si>
  <si>
    <t>M - Erbringung von freiberuflichen, wissenschaftlichen und technischen Dienstleistungen</t>
  </si>
  <si>
    <t>N - Erbringung von sonstigen wirtschaftlichen Dienstleistungen</t>
  </si>
  <si>
    <t>O - Öffentliche Verwaltung, Verteidigung; Sozialversicherung (→ Öffentlicher Dienst)</t>
  </si>
  <si>
    <t>P - Erziehung und Unterricht</t>
  </si>
  <si>
    <t>R - Kunst, Unterhaltung und Erholung</t>
  </si>
  <si>
    <t>S - Erbringung von sonstigen Dienstleistungen</t>
  </si>
  <si>
    <t>Geografisches Gebiet: DE</t>
  </si>
  <si>
    <t>Geografisches Gebiet: Rest der Welt</t>
  </si>
  <si>
    <t>r</t>
  </si>
  <si>
    <t>s</t>
  </si>
  <si>
    <t>t</t>
  </si>
  <si>
    <t>u</t>
  </si>
  <si>
    <t>v</t>
  </si>
  <si>
    <t>w</t>
  </si>
  <si>
    <t>x</t>
  </si>
  <si>
    <t>y</t>
  </si>
  <si>
    <t>z</t>
  </si>
  <si>
    <t>aa</t>
  </si>
  <si>
    <t>(AL) Albanien</t>
  </si>
  <si>
    <t>(BB) Barbados</t>
  </si>
  <si>
    <t>(NA) Namibia</t>
  </si>
  <si>
    <t>(TZ) Tansania</t>
  </si>
  <si>
    <t>(ZW) Simbabwe</t>
  </si>
  <si>
    <t>EU KM2: Schlüsselparameter – MREL und, falls zutreffend, G-SRI-Anforderung an Eigenmittel und berücksichtigungsfähige Verbindlichkeiten</t>
  </si>
  <si>
    <t>Mindestanforderung an Eigenmittel und berücksichtigungsfähige Verbindlichkeiten (MREL)</t>
  </si>
  <si>
    <t>G-SRI-Anforderung an Eigenmittel und berücksichtigungsfähige Verbindlichkeiten (TLAC)</t>
  </si>
  <si>
    <t>T-2</t>
  </si>
  <si>
    <t>T-3</t>
  </si>
  <si>
    <t>T-4</t>
  </si>
  <si>
    <t>Eigenmittel und berücksichtigungsfähige Verbindlichkeiten, Verhältniszahlen und Bestandteile</t>
  </si>
  <si>
    <t xml:space="preserve">Eigenmittel und berücksichtigungsfähige Verbindlichkeiten </t>
  </si>
  <si>
    <t>EU-1a</t>
  </si>
  <si>
    <t>Davon Eigenmittel und nachrangige Verbindlichkeiten</t>
  </si>
  <si>
    <t>Gesamtrisikobetrag der Abwicklungsgruppe (TREA)</t>
  </si>
  <si>
    <t>Eigenmittel und berücksichtigungsfähige Verbindlichkeiten als prozentualer Anteil am TREA</t>
  </si>
  <si>
    <t xml:space="preserve">Davon Eigenmittel und nachrangige Verbindlichkeiten </t>
  </si>
  <si>
    <t>Gesamtrisikopositionsmessgröße (TEM) der Abwicklungsgruppe</t>
  </si>
  <si>
    <t>Eigenmittel und berücksichtigungsfähige Verbindlichkeiten als prozentualer Anteil an der TEM</t>
  </si>
  <si>
    <t xml:space="preserve">Davon Eigenmittel oder nachrangige Verbindlichkeiten </t>
  </si>
  <si>
    <t>Gilt die Ausnahme von der Nachrangigkeit in Artikel 72b Absatz 4 der Verordnung (EU) Nr. 575/2013? (5 %-Ausnahme)</t>
  </si>
  <si>
    <t>6b</t>
  </si>
  <si>
    <t>Aggregierter Betrag der zulässigen nicht nachrangigen Instrumente der berücksichtigungsfähigen Verbindlichkeiten bei Anwendung des Ermessensspielraums für die Rangfolge gemäß Artikel 72b Absatz 3 der Verordnung (EU) Nr. 575/2013 (max. 3,5 %-Ausnahme)</t>
  </si>
  <si>
    <t>6c</t>
  </si>
  <si>
    <t>Wenn eine Obergrenze für die Ausnahme von der Nachrangigkeit im Sinne von Artikel 72b Absatz 3 der Verordnung (EU) Nr. 575/2013 gilt, handelt es sich um den Betrag der begebenen Mittel, die gleichrangig mit den ausgenommenen Verbindlichkeiten sind und gemäß Zeile 1 angerechnet werden, dividiert durch die begebenen Mittel, die gleichrangig mit den ausgenommenen Verbindlichkeiten sind und die gemäß Zeile 1 angerechnet würden, wenn keine Obergrenze angewendet würde (in %).</t>
  </si>
  <si>
    <t>MREL als prozentualer Anteil am TREA</t>
  </si>
  <si>
    <t xml:space="preserve">Davon mit Eigenmitteln oder nachrangigen Verbindlichkeiten zu erfüllen </t>
  </si>
  <si>
    <t>MREL als prozentualer Anteil an der TEM</t>
  </si>
  <si>
    <t>Davon mit Eigenmitteln oder nachrangigen Verbindlichkeiten zu erfüllen</t>
  </si>
  <si>
    <t>(Ausgeschlossene Risikopositionen gegenüber Anteilseignern gemäß Artikel 429a Absatz 1 Buchstabe da CRR)</t>
  </si>
  <si>
    <t>EU-22l</t>
  </si>
  <si>
    <t>(Abgezogene Risikopositionen gemäß Artikel 429a Absatz 1 Buchstabe q CRR)</t>
  </si>
  <si>
    <t>EU-22m</t>
  </si>
  <si>
    <t>Kernkapital (T1)</t>
  </si>
  <si>
    <t>Verschuldungsquote (%)</t>
  </si>
  <si>
    <t xml:space="preserve">Zusätzliche Eigenmittelanforderungen für das Risiko einer übermäßigen Verschuldung (in %) </t>
  </si>
  <si>
    <t>Davon: in Form von hartem Kernkapital</t>
  </si>
  <si>
    <t>Anforderung an den Puffer der Verschuldungsquote (in %)</t>
  </si>
  <si>
    <t>Gesamtverschuldungsquote (in %)</t>
  </si>
  <si>
    <t>EU 8a</t>
  </si>
  <si>
    <t>EU 10b</t>
  </si>
  <si>
    <t>EU 10c</t>
  </si>
  <si>
    <t>EU 21a</t>
  </si>
  <si>
    <t>EU 24a</t>
  </si>
  <si>
    <t xml:space="preserve">  Davon: Standardansatz </t>
  </si>
  <si>
    <t xml:space="preserve">  Davon: IRB-Basisansatz (F-IRB) </t>
  </si>
  <si>
    <t xml:space="preserve">  Davon: Slotting-Ansatz</t>
  </si>
  <si>
    <t xml:space="preserve">  Davon: Beteiligungspositionen nach dem einfachen Risikogewichtungsansatz</t>
  </si>
  <si>
    <t xml:space="preserve">  Davon: Fortgeschrittener IRB-Ansatz (A-IRB) </t>
  </si>
  <si>
    <t>EU OV1 - Übersicht über die Gesamtrisikobeträge</t>
  </si>
  <si>
    <t>Davon: Standardansatz (SA)</t>
  </si>
  <si>
    <t>Davon: Basisansatz (F-BA und R-BA)</t>
  </si>
  <si>
    <t>Davon: Vereinfachter Ansatz</t>
  </si>
  <si>
    <t>In der EU: leeres Feld</t>
  </si>
  <si>
    <t>In den Datei von Axel falsche Werte bei FX Risiko</t>
  </si>
  <si>
    <t>Davon: Alternativer Standardansatz (A-SA)</t>
  </si>
  <si>
    <t>Davon: Vereinfachter Standardansatz (S-SA</t>
  </si>
  <si>
    <t>Davon: Alternativer auf einem internen Modell beruhender Ansatz (A-IMA)</t>
  </si>
  <si>
    <t>Reklassifizierungen zwischen Handels- und Anlagebüchern</t>
  </si>
  <si>
    <t>OPERATIONELLES RISIKO</t>
  </si>
  <si>
    <t xml:space="preserve"> Risikopositionen in Kryptowerten</t>
  </si>
  <si>
    <t>Angewandter Output-Floor (in %)</t>
  </si>
  <si>
    <t>Floor-Anpassung (vor Anwendung der vorläufigen Obergrenze)</t>
  </si>
  <si>
    <t>Floor-Anpassung (nach Anwendung der vorläufigen Obergrenze)</t>
  </si>
  <si>
    <t>Zentralstaaten oder Zentralbanken</t>
  </si>
  <si>
    <t xml:space="preserve">Nicht zentralstaatliche öffentliche Stellen </t>
  </si>
  <si>
    <t>EU 2a</t>
  </si>
  <si>
    <t xml:space="preserve">    Regionale oder lokale Gebietskörperschaften</t>
  </si>
  <si>
    <t>EU 2b</t>
  </si>
  <si>
    <t xml:space="preserve">    Öffentliche Stellen</t>
  </si>
  <si>
    <t>EU 3a</t>
  </si>
  <si>
    <t>gedeckte Schuldverschreibungen</t>
  </si>
  <si>
    <t>6.1</t>
  </si>
  <si>
    <t xml:space="preserve">     Davon: Spezialfinanzierungen</t>
  </si>
  <si>
    <t>Aus nachrangigen Schuldtiteln bestehende Risikopositionen und Beteiligungspositionen</t>
  </si>
  <si>
    <t xml:space="preserve">     Aus nachrangigen Schuldtiteln bestehende Risikopositionen</t>
  </si>
  <si>
    <t>EU 7b</t>
  </si>
  <si>
    <t xml:space="preserve">     Eigenkapitalpositionsrisiko</t>
  </si>
  <si>
    <t xml:space="preserve">Durch Grundpfandrechte auf Immobilien besichert und ADC-Risikopositionen </t>
  </si>
  <si>
    <t>9.1</t>
  </si>
  <si>
    <t xml:space="preserve">    Durch Grundpfandrechte auf Wohnimmobilien besichert – Nicht IPRE</t>
  </si>
  <si>
    <t>9.2</t>
  </si>
  <si>
    <t xml:space="preserve">    Durch Grundpfandrechte auf Wohnimmobilien besichert – IPRE</t>
  </si>
  <si>
    <t>9.3</t>
  </si>
  <si>
    <t xml:space="preserve">    Durch Grundpfandrechte auf Gewerbeimmobilien besichert – Nicht IPRE</t>
  </si>
  <si>
    <t>9.4</t>
  </si>
  <si>
    <t xml:space="preserve">    Durch Grundpfandrechte auf Gewerbeimmobilien besichert – IPRE</t>
  </si>
  <si>
    <t>9.5</t>
  </si>
  <si>
    <t xml:space="preserve">    Grunderwerb, Erschließung und Bau (ADC)</t>
  </si>
  <si>
    <t>Ausgefallene Risikopositionen</t>
  </si>
  <si>
    <t>Organismen für Gemeinsame Anlagen (OGA)</t>
  </si>
  <si>
    <t>Entfällt</t>
  </si>
  <si>
    <t>Änderung Summenbildung gem. neuer Version der Validierungsregeln, s. Reporting Framework 3.4</t>
  </si>
  <si>
    <t xml:space="preserve">        Die Korrektheit der ermittelten Werte in Spalte f wurde für sämtliche Ausprägungen überprüft. </t>
  </si>
  <si>
    <t>C 27.12, C 33.14, D 35.1, D 35.11, D 35.12, D 35.13, D 35.14, F 43.21</t>
  </si>
  <si>
    <t>G 46.12, G 47.71</t>
  </si>
  <si>
    <t>C 28.15, C 29.1, C 29.10, C 29.2, C 29.32</t>
  </si>
  <si>
    <t>H 51.10, H 52.23</t>
  </si>
  <si>
    <t>C 30.12, H 52.29</t>
  </si>
  <si>
    <t>C 23.52, C 23.61, C 23.63, C 23.64, B 08.11</t>
  </si>
  <si>
    <t>C 24, C 24.42, C 25.11, G 46.72</t>
  </si>
  <si>
    <t>C 20.13, C 20.16, C 20.20, C 20.30, C 20.41, C 20.42, C 20.59</t>
  </si>
  <si>
    <t>L 68, L 68.1, L 68.10, L 68.2, L 68.20, L 68.3, L 68.31, L 68.32</t>
  </si>
  <si>
    <t>A 01, A 01.1, A 01.11, A 01.13, A 01.19, A 01.21, A 01.24, A 01.25, A 01.29, A 01.3, A 01.30, A 01.4, A 01.41, A 01.42, A 01.43, A 01.45, A 01.46, A 01.47, A 01.49, A 01.5, A 01.50, A 01.6, A 01.61, A 01.62, A 01.63, A 01.70, A 02.1, A 02.10, A 02.2, A 02.20, A 02.4, A 02.40, A 03.21, A 03.22</t>
  </si>
  <si>
    <t>0,31 tCO2e/MWh</t>
  </si>
  <si>
    <t>0,06 tCO2e/GJ</t>
  </si>
  <si>
    <t>61,52 gCO2 / MJ</t>
  </si>
  <si>
    <t>66,81 gCO2 / MJ</t>
  </si>
  <si>
    <t>65,04 gCO2 / MJ</t>
  </si>
  <si>
    <t>0,51 tCO2 / t</t>
  </si>
  <si>
    <t>1,27 tCO2 / t</t>
  </si>
  <si>
    <t>2,61 tCO2 / TJ</t>
  </si>
  <si>
    <t>15,65kgCO2 / m2</t>
  </si>
  <si>
    <t>0,66 tCO2 / t</t>
  </si>
  <si>
    <r>
      <t xml:space="preserve">II. Spalte (b) </t>
    </r>
    <r>
      <rPr>
        <b/>
        <sz val="11"/>
        <color theme="1"/>
        <rFont val="Calibri"/>
        <family val="2"/>
        <scheme val="minor"/>
      </rPr>
      <t>NACE-Sektoren</t>
    </r>
    <r>
      <rPr>
        <sz val="11"/>
        <color indexed="8"/>
        <rFont val="Calibri"/>
        <family val="2"/>
        <scheme val="minor"/>
      </rPr>
      <t>: hier werden sämtliche NACE-Sektoren aufgelistet, zu denen im Volksbanken Verbund ein Portfolio vorhanden ist. Die Gesamtheit der NACE-Codes nach Sektoren ist in der nachstehenden Tabelle aufgeführt. Diese Tabelle enthält eine Liste der NACE-Codes, die mit der Definition der für die Dekarbonisierung ausgewählten kohlenstoffintensiven Sektoren übereinstimmen.</t>
    </r>
  </si>
  <si>
    <t>30%</t>
  </si>
  <si>
    <t>40%</t>
  </si>
  <si>
    <t>45%</t>
  </si>
  <si>
    <t>60%</t>
  </si>
  <si>
    <t>80%</t>
  </si>
  <si>
    <t>90%</t>
  </si>
  <si>
    <t>105%</t>
  </si>
  <si>
    <t>110%</t>
  </si>
  <si>
    <t>130%</t>
  </si>
  <si>
    <t>400%</t>
  </si>
  <si>
    <t>N</t>
  </si>
  <si>
    <t xml:space="preserve">      Aus nachrangigen Schuldtiteln bestehende Risikopositionen</t>
  </si>
  <si>
    <t>Durch Grundpfandrechte auf Immobilien besichert und ADC-Risikopositionen</t>
  </si>
  <si>
    <t>9.1.1</t>
  </si>
  <si>
    <t xml:space="preserve">         Ohne Kreditsplitting</t>
  </si>
  <si>
    <t>9.1.2</t>
  </si>
  <si>
    <t xml:space="preserve">         Mit Kreditsplitting (besichert)</t>
  </si>
  <si>
    <t>9.1.3</t>
  </si>
  <si>
    <t xml:space="preserve">         Mit Kreditsplitting (unbesichert)</t>
  </si>
  <si>
    <t xml:space="preserve">   Durch Grundpfandrechte auf Wohnimmobilien besichert – IPRE</t>
  </si>
  <si>
    <t xml:space="preserve">   Durch Grundpfandrechte auf Gewerbeimmobilien besichert – Nicht IPRE</t>
  </si>
  <si>
    <t>9.3.1</t>
  </si>
  <si>
    <t xml:space="preserve">        Ohne Kreditsplitting</t>
  </si>
  <si>
    <t>9.3.2</t>
  </si>
  <si>
    <t xml:space="preserve">        Mit Kreditsplitting (besichert)</t>
  </si>
  <si>
    <t>9.3.3</t>
  </si>
  <si>
    <t xml:space="preserve">        Mit Kreditsplitting (unbesichert)</t>
  </si>
  <si>
    <t>EU 11c</t>
  </si>
  <si>
    <t>30.10.2023 bis 30.6.2025</t>
  </si>
  <si>
    <t>Fair Value-Änderungen aus Portfolio-Hedges</t>
  </si>
  <si>
    <t>davon laufender Gewinn (nicht anrechenbar)</t>
  </si>
  <si>
    <t>0,17 tCO2e/MWh</t>
  </si>
  <si>
    <t>0,01 tCO2e/GJ</t>
  </si>
  <si>
    <t>195,1 gCO2 / MJ</t>
  </si>
  <si>
    <t>13,06 gCO2 / MJ</t>
  </si>
  <si>
    <t>167,64 gCO2 / MJ</t>
  </si>
  <si>
    <t>0,41 tCO2 / t</t>
  </si>
  <si>
    <t>0,26 tCO2 / t</t>
  </si>
  <si>
    <t>0,48 tCO2 / TJ</t>
  </si>
  <si>
    <t>23,04 kgCO2 / m2</t>
  </si>
  <si>
    <t>0,24 tCO2 / t</t>
  </si>
  <si>
    <t>XXXVII</t>
  </si>
  <si>
    <t>IRRBB1</t>
  </si>
  <si>
    <t>Zinsrisiken bei Geschäften des Anlagebuchs</t>
  </si>
  <si>
    <t>Aufsichtliche Schockszenarien</t>
  </si>
  <si>
    <t>Änderungen des wirtschaftlichen Werts des Eigenkapitals (in TEUR.)</t>
  </si>
  <si>
    <t>Änderungen der Nettozinserträge (in TEUR.)</t>
  </si>
  <si>
    <t>Laufender Zeitraum</t>
  </si>
  <si>
    <t>Letzter Zeitraum</t>
  </si>
  <si>
    <t>Paralleler Aufwärtsschock</t>
  </si>
  <si>
    <t>Paralleler Abwärtsschock</t>
  </si>
  <si>
    <t>Steepener-Schock</t>
  </si>
  <si>
    <t>Flattener-Schock</t>
  </si>
  <si>
    <t>Aufwärtsschock bei den kurzfristigen Zinsen</t>
  </si>
  <si>
    <t>Abwärtsschock bei den kurzfristigen Zinsen</t>
  </si>
  <si>
    <t xml:space="preserve"> Meldebogen EU IRRBB1 – Zinsrisiken bei Geschäften des Anlagebuchs</t>
  </si>
  <si>
    <t>4a</t>
  </si>
  <si>
    <t>Gesamtrisikoposition ohne Untergrenze</t>
  </si>
  <si>
    <t>5b</t>
  </si>
  <si>
    <t>Harte Kernkapitalquote unter Berücksichtigung des TREA ohne Untergrenze (in %)</t>
  </si>
  <si>
    <t>Kernkapitalquote unter Berücksichtigung des TREA ohne Untergrenze (in %)</t>
  </si>
  <si>
    <t>7b</t>
  </si>
  <si>
    <t>Gesamtkapitalquote unter Berücksichtigung des TREA ohne Untergrenze (in %)</t>
  </si>
  <si>
    <t>EU 7d</t>
  </si>
  <si>
    <t xml:space="preserve">Zusätzliche Eigenmittelanforderungen für andere Risiken als das Risiko einer übermäßigen Verschuldung (%) </t>
  </si>
  <si>
    <t>EU 7e</t>
  </si>
  <si>
    <t>EU 7f</t>
  </si>
  <si>
    <t xml:space="preserve">     Davon: in Form von T1 vorzuhalten (Prozentpunkte)</t>
  </si>
  <si>
    <t>EU 7g</t>
  </si>
  <si>
    <t>Puffer für sonstige systemrelevante Institute (%)</t>
  </si>
  <si>
    <t>RWEAs und RWEA-Dichte</t>
  </si>
  <si>
    <t>Bilanzwirksame Risikopositionen</t>
  </si>
  <si>
    <t>Risikogewichtete Positionsbeträge (RWEAs)</t>
  </si>
  <si>
    <t xml:space="preserve">RWEA-Dichte (in %) </t>
  </si>
  <si>
    <t xml:space="preserve">in Mio. EUR </t>
  </si>
  <si>
    <r>
      <t>Wie die meisten österreichischen Banken folgt auch der Volksbanken Verbund bei der Berechnung der finanzierten Emissionen dem PCAF-Standard. Demnach werden für jede Transaktion die absoluten finanzierten CO</t>
    </r>
    <r>
      <rPr>
        <vertAlign val="subscript"/>
        <sz val="11"/>
        <color theme="1"/>
        <rFont val="Calibri"/>
        <family val="2"/>
        <scheme val="minor"/>
      </rPr>
      <t>2</t>
    </r>
    <r>
      <rPr>
        <sz val="11"/>
        <color indexed="8"/>
        <rFont val="Calibri"/>
        <family val="2"/>
        <scheme val="minor"/>
      </rPr>
      <t>e-Emissionen berechnet. Auf Basis dieser Berechnungen kann für jede Transaktion, jede Assetklasse und jeden IEA-Sektor die Emissionsintensität in Euro Bruttobuchwert ermittelt werden.
Diese absoluten Zahlen und Intensitätswerte können zur Festlegung von Dekarbonisierungszielen und für das interne Risikomanagement verwendet werden. Das EBA Pillar 3 Template 3 verlangt jedoch die Angabe der Abstände zu den Net Zero 2050 Zwischenzielen in einer outputbasierten Intensität. Z.B. für den Sektor „Fossile Brennstoffverbrennung“ in tCO</t>
    </r>
    <r>
      <rPr>
        <vertAlign val="subscript"/>
        <sz val="11"/>
        <color theme="1"/>
        <rFont val="Calibri"/>
        <family val="2"/>
        <scheme val="minor"/>
      </rPr>
      <t>2</t>
    </r>
    <r>
      <rPr>
        <sz val="11"/>
        <color indexed="8"/>
        <rFont val="Calibri"/>
        <family val="2"/>
        <scheme val="minor"/>
      </rPr>
      <t>e pro MWh erzeugter Energie. 
Das EBA Säule 3 Template 3 sammelt die sektoralen Abstände zu den mittelfristigen Zielen der Net Zero 2050 Dekarbonisierungspfade und benötigt die folgenden Informationen: 
Die Befüllung des Template 3 umfasst die folgenden Spalten:</t>
    </r>
  </si>
  <si>
    <r>
      <t xml:space="preserve">I. Spalte (a) </t>
    </r>
    <r>
      <rPr>
        <b/>
        <sz val="11"/>
        <color theme="1"/>
        <rFont val="Calibri"/>
        <family val="2"/>
        <scheme val="minor"/>
      </rPr>
      <t>Sektor</t>
    </r>
    <r>
      <rPr>
        <sz val="11"/>
        <color indexed="8"/>
        <rFont val="Calibri"/>
        <family val="2"/>
        <scheme val="minor"/>
      </rPr>
      <t>: Die Bewertung wird für die aufgelisteten Sektoren unter Verwendung der definierten IEA-Pfade durchgeführt. Zusätzlich zu den durch den Rechtsrahmen festgelegten Sektoren umfasst diese Spalte zusätzlich "Land- und Forstwirtschaft" sowie "Grundstücks- und Wohnungswesen". "Grundstücks- und Wohnungswesen" wurden einbezogen, da sie einen großen finanziellen Anteil des Portfolios ausmachen. Die "Land- und Forstwirtschaft" wurde einbezogen, da sie die höchsten finanzierten Emissionen aufweist. Die sektoralen Dekarbonisierungspfade wurden unter Verwendung von IEA, SBTi (Land- und Forstwirtschaft) und CREEM (Grundstücks- und Wohnungswesen) berechnet. Für den Sektor „Land- und Forstwirtschaft “ wird ein gewichteter Pfad aus Wohn- und Geschäftsgebäuden verwendet.</t>
    </r>
  </si>
  <si>
    <r>
      <t xml:space="preserve">III. Spalte (c) </t>
    </r>
    <r>
      <rPr>
        <b/>
        <sz val="11"/>
        <color theme="1"/>
        <rFont val="Calibri"/>
        <family val="2"/>
        <scheme val="minor"/>
      </rPr>
      <t>Bruttobuchwert des Portfolios</t>
    </r>
    <r>
      <rPr>
        <sz val="11"/>
        <color indexed="8"/>
        <rFont val="Calibri"/>
        <family val="2"/>
        <scheme val="minor"/>
      </rPr>
      <t xml:space="preserve"> (EUR): Diese Spalte stellt das bilanzielle Engagement im Rahmen der Carbon Footprint-Berechnung zum Stichtag im Juni 2024 dar.</t>
    </r>
  </si>
  <si>
    <t>Es wird eine Liste vorgelegt, in der die Zuordnung der NACE-Codes zu den jeweiligen acht Schwerpunktsektoren erläutert wird, die mindestens offengelegt werden müssen. Obwohl die Sektoren „Grundstücks- und Wohnungswesen“ und „Land- und Forstwirtschaft“ in Template 3 nicht offengelegt werden müssen, wurden sie aufgrund ihres bedeutenden Anteils am Volksbanken Verbund -Portfolio bzw. ihres großen Anteils an den Gesamtemissionen des Volksbanken Verbunds aufgenommen, wie in der Durchführungsverordnung (EU) 2022/2453 gefordert. Für diese beiden Sektoren wurde eine detaillierte Aufschlüsselung der NACE-Codes vorgeschlagen, die diesen Sektoren zugeordnet sind.</t>
  </si>
  <si>
    <t>Durchschnittliche Tonnen CO2 je MWh 
und 
Durchschnittlicher Anteil CO2-intensiver Technologien (Erdöl, Gas, Steinkohle).</t>
  </si>
  <si>
    <t>Durchschnittliche Tonnen CO2 je GJ
und
Durchschnittlicher Anteil CO2-intensiver Technologien (ICE).</t>
  </si>
  <si>
    <t>Durchschnittliche Tonnen CO2 je Personenkilometer
und
Durchschnittlicher Anteil CO2-intensiver Technologien (ICE).</t>
  </si>
  <si>
    <t>Durchschnittlicher Anteil nachhaltiger Flugkraftstoffe
und
Durchschnittliche Tonnen CO2 je Personenkilometer</t>
  </si>
  <si>
    <t>Durchschnittliche Tonnen CO2 je Personenkilometer
Durchschnittliche gCO2/MJ 
und
Durchschnittlicher Anteil CO2-intensiver Technologien (ICE).</t>
  </si>
  <si>
    <t>Durchschnittliche Tonnen CO2 je Produktionstonne
und
Durchschnittlicher Anteil CO2-intensiver Technologien (ICE).</t>
  </si>
  <si>
    <t>Durchschnittliche Tonnen CO2 je TJ
und
Durchschnittlicher Anteil CO2-intensiver Technologien (ICE).</t>
  </si>
  <si>
    <t>Durchschnittliche kg CO2 je m2</t>
  </si>
  <si>
    <t xml:space="preserve">in Mio. EUR  </t>
  </si>
  <si>
    <r>
      <t>Finanzierte THG-Emissionen (Scope_x001E_1-, Scope_x001E_2- und Scope_x001E_3-Emissionen der Gegenpartei) (in Tonnen CO</t>
    </r>
    <r>
      <rPr>
        <b/>
        <vertAlign val="subscript"/>
        <sz val="11"/>
        <rFont val="Calibri"/>
        <family val="2"/>
        <scheme val="minor"/>
      </rPr>
      <t>2</t>
    </r>
    <r>
      <rPr>
        <b/>
        <sz val="11"/>
        <rFont val="Calibri"/>
        <family val="2"/>
        <scheme val="minor"/>
      </rPr>
      <t>-Äquivalent)</t>
    </r>
  </si>
  <si>
    <r>
      <t>Die erhobenen  20 CO</t>
    </r>
    <r>
      <rPr>
        <vertAlign val="subscript"/>
        <sz val="11"/>
        <color theme="1"/>
        <rFont val="Calibri"/>
        <family val="2"/>
        <scheme val="minor"/>
      </rPr>
      <t>2</t>
    </r>
    <r>
      <rPr>
        <sz val="11"/>
        <color indexed="8"/>
        <rFont val="Calibri"/>
        <family val="2"/>
        <scheme val="minor"/>
      </rPr>
      <t>-intensivsten Gegenparteien der Welt (Carbon Majors) entstammen der Überischt "Table 4: Top 20 Carbon Majors entities by emissions (2016 - 2022)" aus dem "The Carbon Majorss Database - Launch Report - April 2024" Bericht siehe Seite 14</t>
    </r>
  </si>
  <si>
    <r>
      <t>davon Risikopositionen, die für die Auswirkungen</t>
    </r>
    <r>
      <rPr>
        <b/>
        <sz val="11"/>
        <color theme="1"/>
        <rFont val="Calibri"/>
        <family val="2"/>
        <scheme val="minor"/>
      </rPr>
      <t xml:space="preserve"> chronischer Ereignisse</t>
    </r>
    <r>
      <rPr>
        <sz val="11"/>
        <color indexed="8"/>
        <rFont val="Calibri"/>
        <family val="2"/>
        <scheme val="minor"/>
      </rPr>
      <t xml:space="preserve"> infolge des Klimawandels anfällig sind</t>
    </r>
  </si>
  <si>
    <r>
      <t xml:space="preserve">davon Risikopositionen, die für die Auswirkungen </t>
    </r>
    <r>
      <rPr>
        <b/>
        <sz val="11"/>
        <color theme="1"/>
        <rFont val="Calibri"/>
        <family val="2"/>
        <scheme val="minor"/>
      </rPr>
      <t xml:space="preserve">akuter Ereignisse
</t>
    </r>
    <r>
      <rPr>
        <sz val="11"/>
        <color indexed="8"/>
        <rFont val="Calibri"/>
        <family val="2"/>
        <scheme val="minor"/>
      </rPr>
      <t xml:space="preserve"> infolge des Klimawandels anfällig sind</t>
    </r>
  </si>
  <si>
    <r>
      <t>Meldebogen 4: Anlagebuch – Indikatoren für potenzielle Transitionsrisiken aus dem Klimawandel: Risikopositionen gegenüber den 20 CO</t>
    </r>
    <r>
      <rPr>
        <b/>
        <vertAlign val="subscript"/>
        <sz val="14"/>
        <rFont val="Calibri"/>
        <family val="2"/>
        <scheme val="minor"/>
      </rPr>
      <t>2</t>
    </r>
    <r>
      <rPr>
        <b/>
        <sz val="14"/>
        <rFont val="Calibri"/>
        <family val="2"/>
        <scheme val="minor"/>
      </rPr>
      <t>-intensivsten Unternehmen</t>
    </r>
  </si>
  <si>
    <t>Korrekturen:</t>
  </si>
  <si>
    <t xml:space="preserve"> 2026-02-03</t>
  </si>
  <si>
    <t>Spalte k befüllt, Summen angepasst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</si>
</sst>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_ ;\-#,##0\ "/>
  </numFmts>
  <fonts count="69">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indexed="8"/>
      <name val="Arial"/>
      <family val="2"/>
    </font>
    <font>
      <sz val="10"/>
      <color indexed="8"/>
      <name val="Arial"/>
      <family val="2"/>
    </font>
    <font>
      <u/>
      <sz val="11"/>
      <color theme="10"/>
      <name val="Calibri"/>
      <family val="2"/>
      <scheme val="minor"/>
    </font>
    <font>
      <b/>
      <sz val="11"/>
      <name val="Calibri"/>
      <family val="2"/>
      <scheme val="minor"/>
    </font>
    <font>
      <sz val="11"/>
      <color indexed="8"/>
      <name val="Calibri"/>
      <family val="2"/>
      <scheme val="minor"/>
    </font>
    <font>
      <sz val="10"/>
      <name val="Arial"/>
      <family val="2"/>
    </font>
    <font>
      <sz val="10"/>
      <color indexed="8"/>
      <name val="Helvetica Neue"/>
    </font>
    <font>
      <b/>
      <sz val="10"/>
      <name val="Arial"/>
      <family val="2"/>
    </font>
    <font>
      <sz val="14"/>
      <color indexed="8"/>
      <name val="Calibri"/>
      <family val="2"/>
      <scheme val="minor"/>
    </font>
    <font>
      <b/>
      <sz val="12"/>
      <name val="Arial"/>
      <family val="2"/>
    </font>
    <font>
      <b/>
      <sz val="14"/>
      <name val="Calibri"/>
      <family val="2"/>
      <scheme val="minor"/>
    </font>
    <font>
      <b/>
      <sz val="20"/>
      <name val="Arial"/>
      <family val="2"/>
    </font>
    <font>
      <sz val="10"/>
      <name val="Calibri"/>
      <family val="2"/>
      <scheme val="minor"/>
    </font>
    <font>
      <b/>
      <sz val="11"/>
      <color indexed="8"/>
      <name val="Calibri"/>
      <family val="2"/>
      <scheme val="minor"/>
    </font>
    <font>
      <sz val="10"/>
      <color indexed="8"/>
      <name val="Calibri"/>
      <family val="2"/>
      <scheme val="minor"/>
    </font>
    <font>
      <i/>
      <sz val="11"/>
      <color indexed="10"/>
      <name val="Calibri"/>
      <family val="2"/>
      <scheme val="minor"/>
    </font>
    <font>
      <b/>
      <sz val="14"/>
      <color indexed="8"/>
      <name val="Calibri"/>
      <family val="2"/>
      <scheme val="minor"/>
    </font>
    <font>
      <sz val="11"/>
      <color rgb="FF000000"/>
      <name val="Calibri"/>
      <family val="2"/>
      <scheme val="minor"/>
    </font>
    <font>
      <b/>
      <sz val="11"/>
      <color rgb="FF000000"/>
      <name val="Calibri"/>
      <family val="2"/>
      <scheme val="minor"/>
    </font>
    <font>
      <b/>
      <sz val="10"/>
      <color indexed="8"/>
      <name val="Calibri"/>
      <family val="2"/>
      <scheme val="minor"/>
    </font>
    <font>
      <b/>
      <sz val="16"/>
      <color indexed="8"/>
      <name val="Calibri"/>
      <family val="2"/>
      <scheme val="minor"/>
    </font>
    <font>
      <i/>
      <sz val="10"/>
      <color indexed="8"/>
      <name val="Calibri"/>
      <family val="2"/>
      <scheme val="minor"/>
    </font>
    <font>
      <sz val="10"/>
      <color rgb="FF000000"/>
      <name val="Calibri"/>
      <family val="2"/>
      <scheme val="minor"/>
    </font>
    <font>
      <b/>
      <sz val="10"/>
      <color rgb="FF000000"/>
      <name val="Calibri"/>
      <family val="2"/>
      <scheme val="minor"/>
    </font>
    <font>
      <sz val="10"/>
      <color indexed="60"/>
      <name val="Calibri"/>
      <family val="2"/>
      <scheme val="minor"/>
    </font>
    <font>
      <vertAlign val="superscript"/>
      <sz val="10"/>
      <color rgb="FF000000"/>
      <name val="Calibri"/>
      <family val="2"/>
    </font>
    <font>
      <sz val="10"/>
      <color rgb="FF000000"/>
      <name val="Calibri"/>
      <family val="2"/>
    </font>
    <font>
      <sz val="11"/>
      <color rgb="FFFF0000"/>
      <name val="Calibri"/>
      <family val="2"/>
      <scheme val="minor"/>
    </font>
    <font>
      <sz val="11"/>
      <name val="Calibri"/>
      <family val="2"/>
      <scheme val="minor"/>
    </font>
    <font>
      <b/>
      <u/>
      <sz val="11"/>
      <name val="Calibri"/>
      <family val="2"/>
      <scheme val="minor"/>
    </font>
    <font>
      <sz val="11"/>
      <name val="Calibri"/>
      <family val="2"/>
    </font>
    <font>
      <vertAlign val="subscript"/>
      <sz val="11"/>
      <color theme="1"/>
      <name val="Calibri"/>
      <family val="2"/>
      <scheme val="minor"/>
    </font>
    <font>
      <sz val="10"/>
      <color theme="1"/>
      <name val="Calibri"/>
      <family val="2"/>
      <scheme val="minor"/>
    </font>
    <font>
      <b/>
      <sz val="10"/>
      <color indexed="8"/>
      <name val="Arial"/>
      <family val="2"/>
    </font>
    <font>
      <sz val="11"/>
      <color theme="1"/>
      <name val="Calibri"/>
      <family val="2"/>
    </font>
    <font>
      <b/>
      <u/>
      <sz val="11"/>
      <color theme="1"/>
      <name val="Calibri"/>
      <family val="2"/>
      <scheme val="minor"/>
    </font>
    <font>
      <b/>
      <sz val="11"/>
      <color theme="1"/>
      <name val="Calibri"/>
      <family val="2"/>
    </font>
    <font>
      <i/>
      <sz val="11"/>
      <color theme="1"/>
      <name val="Calibri"/>
      <family val="2"/>
      <scheme val="minor"/>
    </font>
    <font>
      <sz val="11"/>
      <name val="Dialog"/>
    </font>
    <font>
      <i/>
      <sz val="10"/>
      <color indexed="8"/>
      <name val="Arial"/>
      <family val="2"/>
    </font>
    <font>
      <b/>
      <sz val="10"/>
      <color indexed="8"/>
      <name val="Calibir"/>
    </font>
    <font>
      <sz val="10"/>
      <color indexed="8"/>
      <name val="Calibir"/>
    </font>
    <font>
      <sz val="11"/>
      <color indexed="8"/>
      <name val="Calibir"/>
    </font>
    <font>
      <b/>
      <sz val="10"/>
      <color rgb="FF000000"/>
      <name val="Calibir"/>
    </font>
    <font>
      <sz val="10"/>
      <color rgb="FF000000"/>
      <name val="Calibir"/>
    </font>
    <font>
      <b/>
      <sz val="14"/>
      <color indexed="8"/>
      <name val="Calibir"/>
    </font>
    <font>
      <sz val="10"/>
      <color indexed="60"/>
      <name val="Arial"/>
      <family val="2"/>
    </font>
    <font>
      <sz val="9"/>
      <color theme="1"/>
      <name val="Calibri"/>
      <family val="2"/>
    </font>
    <font>
      <sz val="11"/>
      <color indexed="8"/>
      <name val="Arial"/>
      <family val="2"/>
    </font>
    <font>
      <b/>
      <vertAlign val="subscript"/>
      <sz val="11"/>
      <name val="Calibri"/>
      <family val="2"/>
      <scheme val="minor"/>
    </font>
    <font>
      <strike/>
      <sz val="11"/>
      <name val="Calibri"/>
      <family val="2"/>
      <scheme val="minor"/>
    </font>
    <font>
      <i/>
      <sz val="11"/>
      <name val="Calibri"/>
      <family val="2"/>
      <scheme val="minor"/>
    </font>
    <font>
      <b/>
      <sz val="11"/>
      <name val="Calibri"/>
      <family val="2"/>
    </font>
    <font>
      <i/>
      <sz val="11"/>
      <color indexed="8"/>
      <name val="Calibri"/>
      <family val="2"/>
      <scheme val="minor"/>
    </font>
    <font>
      <sz val="14"/>
      <name val="Calibri"/>
      <family val="2"/>
      <scheme val="minor"/>
    </font>
    <font>
      <b/>
      <vertAlign val="subscript"/>
      <sz val="14"/>
      <name val="Calibri"/>
      <family val="2"/>
      <scheme val="minor"/>
    </font>
    <font>
      <b/>
      <sz val="11"/>
      <color indexed="8"/>
      <name val="Arial"/>
      <family val="2"/>
    </font>
    <font>
      <sz val="11"/>
      <color indexed="60"/>
      <name val="Calibri"/>
      <family val="2"/>
      <scheme val="minor"/>
    </font>
    <font>
      <b/>
      <i/>
      <sz val="11"/>
      <color indexed="8"/>
      <name val="Calibri"/>
      <family val="2"/>
      <scheme val="minor"/>
    </font>
    <font>
      <i/>
      <sz val="11"/>
      <color indexed="8"/>
      <name val="Arial"/>
      <family val="2"/>
    </font>
    <font>
      <b/>
      <sz val="11"/>
      <color indexed="8"/>
      <name val="Calibri"/>
      <family val="2"/>
    </font>
    <font>
      <sz val="11"/>
      <color indexed="8"/>
      <name val="Calibri"/>
      <family val="2"/>
    </font>
  </fonts>
  <fills count="17">
    <fill>
      <patternFill patternType="none"/>
    </fill>
    <fill>
      <patternFill patternType="gray125"/>
    </fill>
    <fill>
      <patternFill patternType="solid">
        <fgColor rgb="FFFFFFFF"/>
      </patternFill>
    </fill>
    <fill>
      <patternFill patternType="solid">
        <fgColor theme="0" tint="-0.249977111117893"/>
        <bgColor indexed="64"/>
      </patternFill>
    </fill>
    <fill>
      <patternFill patternType="solid">
        <fgColor rgb="FFD9D9D9"/>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indexed="9"/>
        <bgColor indexed="64"/>
      </patternFill>
    </fill>
    <fill>
      <patternFill patternType="solid">
        <fgColor indexed="42"/>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0.14999847407452621"/>
        <bgColor indexed="64"/>
      </patternFill>
    </fill>
    <fill>
      <patternFill patternType="solid">
        <fgColor rgb="FF808080"/>
      </patternFill>
    </fill>
    <fill>
      <patternFill patternType="solid">
        <fgColor rgb="FFFFFFFF"/>
        <bgColor rgb="FFFFFFFF"/>
      </patternFill>
    </fill>
    <fill>
      <patternFill patternType="solid">
        <fgColor rgb="FFFFFFFF"/>
        <bgColor indexed="64"/>
      </patternFill>
    </fill>
    <fill>
      <patternFill patternType="solid">
        <fgColor rgb="FFFFFF00"/>
        <bgColor indexed="64"/>
      </patternFill>
    </fill>
  </fills>
  <borders count="5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style="medium">
        <color indexed="64"/>
      </right>
      <top/>
      <bottom/>
      <diagonal/>
    </border>
    <border>
      <left style="medium">
        <color indexed="64"/>
      </left>
      <right style="medium">
        <color indexed="64"/>
      </right>
      <top/>
      <bottom style="thin">
        <color theme="0" tint="-0.24994659260841701"/>
      </bottom>
      <diagonal/>
    </border>
    <border>
      <left/>
      <right style="medium">
        <color indexed="64"/>
      </right>
      <top/>
      <bottom style="thin">
        <color theme="0" tint="-0.2499465926084170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14996795556505021"/>
      </bottom>
      <diagonal/>
    </border>
    <border>
      <left style="medium">
        <color indexed="64"/>
      </left>
      <right style="medium">
        <color indexed="64"/>
      </right>
      <top/>
      <bottom style="thin">
        <color theme="0" tint="-0.14996795556505021"/>
      </bottom>
      <diagonal/>
    </border>
    <border>
      <left style="medium">
        <color indexed="64"/>
      </left>
      <right style="medium">
        <color indexed="64"/>
      </right>
      <top style="thin">
        <color theme="2"/>
      </top>
      <bottom style="thin">
        <color theme="2"/>
      </bottom>
      <diagonal/>
    </border>
  </borders>
  <cellStyleXfs count="26">
    <xf numFmtId="0" fontId="0" fillId="0" borderId="0"/>
    <xf numFmtId="0" fontId="9" fillId="0" borderId="0" applyNumberFormat="0" applyFill="0" applyBorder="0" applyAlignment="0" applyProtection="0"/>
    <xf numFmtId="9" fontId="11" fillId="0" borderId="0" applyFont="0" applyFill="0" applyBorder="0" applyAlignment="0" applyProtection="0"/>
    <xf numFmtId="0" fontId="11" fillId="0" borderId="0"/>
    <xf numFmtId="0" fontId="4" fillId="0" borderId="0"/>
    <xf numFmtId="0" fontId="12" fillId="0" borderId="0">
      <alignment horizontal="left" wrapText="1"/>
    </xf>
    <xf numFmtId="0" fontId="13" fillId="0" borderId="0" applyNumberFormat="0" applyFill="0" applyBorder="0" applyProtection="0">
      <alignment vertical="top" wrapText="1"/>
    </xf>
    <xf numFmtId="0" fontId="4" fillId="0" borderId="0"/>
    <xf numFmtId="0" fontId="12" fillId="0" borderId="0"/>
    <xf numFmtId="0" fontId="12" fillId="0" borderId="0"/>
    <xf numFmtId="9" fontId="4" fillId="0" borderId="0" applyFont="0" applyFill="0" applyBorder="0" applyAlignment="0" applyProtection="0"/>
    <xf numFmtId="43" fontId="11" fillId="0" borderId="0" applyFont="0" applyFill="0" applyBorder="0" applyAlignment="0" applyProtection="0"/>
    <xf numFmtId="0" fontId="12" fillId="0" borderId="0"/>
    <xf numFmtId="0" fontId="12" fillId="0" borderId="0"/>
    <xf numFmtId="0" fontId="12" fillId="0" borderId="0">
      <alignment vertical="center"/>
    </xf>
    <xf numFmtId="0" fontId="16" fillId="0" borderId="0" applyNumberFormat="0" applyFill="0" applyBorder="0" applyAlignment="0" applyProtection="0"/>
    <xf numFmtId="0" fontId="18" fillId="8" borderId="5" applyNumberFormat="0" applyFill="0" applyBorder="0" applyAlignment="0" applyProtection="0">
      <alignment horizontal="left"/>
    </xf>
    <xf numFmtId="0" fontId="12" fillId="0" borderId="0">
      <alignment vertical="center"/>
    </xf>
    <xf numFmtId="0" fontId="14" fillId="8" borderId="10" applyFont="0" applyBorder="0">
      <alignment horizontal="center" wrapText="1"/>
    </xf>
    <xf numFmtId="3" fontId="12" fillId="9" borderId="4" applyFont="0">
      <alignment horizontal="right" vertical="center"/>
      <protection locked="0"/>
    </xf>
    <xf numFmtId="0" fontId="11" fillId="0" borderId="0"/>
    <xf numFmtId="43" fontId="11"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12" fillId="0" borderId="0"/>
  </cellStyleXfs>
  <cellXfs count="868">
    <xf numFmtId="0" fontId="0" fillId="0" borderId="0" xfId="0"/>
    <xf numFmtId="4" fontId="0" fillId="0" borderId="0" xfId="0" applyNumberFormat="1"/>
    <xf numFmtId="0" fontId="6" fillId="0" borderId="16" xfId="0" applyFont="1" applyBorder="1" applyAlignment="1">
      <alignment horizontal="center" vertical="center"/>
    </xf>
    <xf numFmtId="0" fontId="9" fillId="0" borderId="17" xfId="1" applyBorder="1" applyAlignment="1">
      <alignment vertical="center" wrapText="1"/>
    </xf>
    <xf numFmtId="0" fontId="6" fillId="0" borderId="19" xfId="0" applyFont="1" applyBorder="1" applyAlignment="1">
      <alignment horizontal="center" vertical="center"/>
    </xf>
    <xf numFmtId="0" fontId="9" fillId="0" borderId="20" xfId="1" applyBorder="1" applyAlignment="1">
      <alignment vertical="center" wrapText="1"/>
    </xf>
    <xf numFmtId="0" fontId="6" fillId="0" borderId="21" xfId="0" applyFont="1" applyBorder="1" applyAlignment="1">
      <alignment horizontal="center" vertical="center"/>
    </xf>
    <xf numFmtId="0" fontId="9" fillId="0" borderId="22" xfId="1" applyBorder="1" applyAlignment="1">
      <alignment vertical="center" wrapText="1"/>
    </xf>
    <xf numFmtId="0" fontId="6" fillId="3" borderId="23" xfId="0" applyFont="1" applyFill="1" applyBorder="1" applyAlignment="1">
      <alignment horizontal="center" vertical="center"/>
    </xf>
    <xf numFmtId="0" fontId="6" fillId="0" borderId="23" xfId="0" applyFont="1" applyBorder="1" applyAlignment="1">
      <alignment horizontal="center" vertical="center"/>
    </xf>
    <xf numFmtId="0" fontId="9" fillId="0" borderId="17" xfId="1" quotePrefix="1" applyBorder="1" applyAlignment="1">
      <alignment vertical="center" wrapText="1"/>
    </xf>
    <xf numFmtId="0" fontId="9" fillId="0" borderId="20" xfId="1" quotePrefix="1" applyBorder="1" applyAlignment="1">
      <alignment vertical="center" wrapText="1"/>
    </xf>
    <xf numFmtId="0" fontId="5" fillId="5" borderId="12" xfId="0" applyFont="1" applyFill="1" applyBorder="1" applyAlignment="1">
      <alignment horizontal="center" vertical="center" wrapText="1"/>
    </xf>
    <xf numFmtId="0" fontId="9" fillId="0" borderId="22" xfId="1" quotePrefix="1" applyBorder="1" applyAlignment="1">
      <alignment vertical="center" wrapText="1"/>
    </xf>
    <xf numFmtId="0" fontId="9" fillId="0" borderId="12" xfId="1" quotePrefix="1" applyBorder="1"/>
    <xf numFmtId="0" fontId="9" fillId="0" borderId="23" xfId="1" quotePrefix="1" applyBorder="1" applyAlignment="1">
      <alignment vertical="center" wrapText="1"/>
    </xf>
    <xf numFmtId="0" fontId="15" fillId="0" borderId="0" xfId="0" applyFont="1"/>
    <xf numFmtId="0" fontId="24" fillId="0" borderId="0" xfId="0" applyFont="1" applyAlignment="1">
      <alignment vertical="center" wrapText="1"/>
    </xf>
    <xf numFmtId="0" fontId="24" fillId="0" borderId="0" xfId="0" applyFont="1" applyAlignment="1">
      <alignment vertical="center"/>
    </xf>
    <xf numFmtId="0" fontId="24" fillId="0" borderId="4" xfId="0" applyFont="1" applyBorder="1" applyAlignment="1">
      <alignment horizontal="center" vertical="center" wrapText="1"/>
    </xf>
    <xf numFmtId="0" fontId="25" fillId="0" borderId="0" xfId="0" applyFont="1" applyAlignment="1">
      <alignment vertical="center" wrapText="1"/>
    </xf>
    <xf numFmtId="0" fontId="25" fillId="0" borderId="4" xfId="0" applyFont="1" applyBorder="1" applyAlignment="1">
      <alignment horizontal="center" vertical="center" wrapText="1"/>
    </xf>
    <xf numFmtId="0" fontId="24" fillId="0" borderId="4" xfId="0" applyFont="1" applyBorder="1" applyAlignment="1">
      <alignment vertical="center" wrapText="1"/>
    </xf>
    <xf numFmtId="3" fontId="24" fillId="0" borderId="4" xfId="11" applyNumberFormat="1" applyFont="1" applyFill="1" applyBorder="1" applyAlignment="1">
      <alignment horizontal="right" vertical="center" wrapText="1"/>
    </xf>
    <xf numFmtId="0" fontId="24" fillId="0" borderId="4" xfId="0" applyFont="1" applyBorder="1" applyAlignment="1">
      <alignment horizontal="left" vertical="center" wrapText="1" indent="1"/>
    </xf>
    <xf numFmtId="0" fontId="25" fillId="0" borderId="4" xfId="0" applyFont="1" applyBorder="1" applyAlignment="1">
      <alignment vertical="center" wrapText="1"/>
    </xf>
    <xf numFmtId="164" fontId="25" fillId="0" borderId="4" xfId="11" applyNumberFormat="1" applyFont="1" applyBorder="1" applyAlignment="1">
      <alignment horizontal="right" vertical="center" wrapText="1"/>
    </xf>
    <xf numFmtId="164" fontId="24" fillId="0" borderId="4" xfId="11" applyNumberFormat="1" applyFont="1" applyFill="1" applyBorder="1" applyAlignment="1">
      <alignment horizontal="right" vertical="center" wrapText="1"/>
    </xf>
    <xf numFmtId="164" fontId="25" fillId="0" borderId="4" xfId="11" applyNumberFormat="1" applyFont="1" applyFill="1" applyBorder="1" applyAlignment="1">
      <alignment horizontal="right" vertical="center" wrapText="1"/>
    </xf>
    <xf numFmtId="0" fontId="24" fillId="0" borderId="4" xfId="0" applyFont="1" applyBorder="1" applyAlignment="1">
      <alignment horizontal="left" vertical="center" wrapText="1" indent="2"/>
    </xf>
    <xf numFmtId="0" fontId="21" fillId="2" borderId="4" xfId="0" applyFont="1" applyFill="1" applyBorder="1" applyAlignment="1">
      <alignment horizontal="center" vertical="center" wrapText="1"/>
    </xf>
    <xf numFmtId="3" fontId="21" fillId="0" borderId="4" xfId="0" applyNumberFormat="1" applyFont="1" applyBorder="1" applyAlignment="1">
      <alignment horizontal="right" vertical="center" wrapText="1"/>
    </xf>
    <xf numFmtId="3" fontId="21" fillId="2" borderId="4" xfId="0" applyNumberFormat="1" applyFont="1" applyFill="1" applyBorder="1" applyAlignment="1">
      <alignment horizontal="right" vertical="center" wrapText="1"/>
    </xf>
    <xf numFmtId="0" fontId="21" fillId="2" borderId="4" xfId="0" applyFont="1" applyFill="1" applyBorder="1" applyAlignment="1">
      <alignment horizontal="left" vertical="center" wrapText="1"/>
    </xf>
    <xf numFmtId="10" fontId="21" fillId="2" borderId="4" xfId="0" applyNumberFormat="1" applyFont="1" applyFill="1" applyBorder="1" applyAlignment="1">
      <alignment horizontal="right" vertical="center" wrapText="1"/>
    </xf>
    <xf numFmtId="3" fontId="0" fillId="0" borderId="0" xfId="0" applyNumberFormat="1"/>
    <xf numFmtId="0" fontId="11" fillId="0" borderId="0" xfId="0" applyFont="1"/>
    <xf numFmtId="0" fontId="23" fillId="2" borderId="0" xfId="0" applyFont="1" applyFill="1" applyAlignment="1">
      <alignment vertical="center"/>
    </xf>
    <xf numFmtId="0" fontId="21" fillId="2" borderId="1" xfId="0" applyFont="1" applyFill="1" applyBorder="1" applyAlignment="1">
      <alignment horizontal="left" wrapText="1"/>
    </xf>
    <xf numFmtId="0" fontId="21" fillId="2" borderId="3" xfId="0" applyFont="1" applyFill="1" applyBorder="1" applyAlignment="1">
      <alignment horizontal="left" wrapText="1"/>
    </xf>
    <xf numFmtId="0" fontId="26" fillId="2" borderId="4" xfId="0" applyFont="1" applyFill="1" applyBorder="1" applyAlignment="1">
      <alignment horizontal="center" vertical="center" wrapText="1"/>
    </xf>
    <xf numFmtId="0" fontId="21" fillId="0" borderId="4" xfId="0" applyFont="1" applyBorder="1" applyAlignment="1">
      <alignment horizontal="center" vertical="center" wrapText="1"/>
    </xf>
    <xf numFmtId="0" fontId="21" fillId="0" borderId="4" xfId="0" applyFont="1" applyBorder="1" applyAlignment="1">
      <alignment horizontal="right" vertical="center" wrapText="1"/>
    </xf>
    <xf numFmtId="0" fontId="11" fillId="0" borderId="0" xfId="3"/>
    <xf numFmtId="0" fontId="11" fillId="0" borderId="4" xfId="0" applyFont="1" applyBorder="1" applyAlignment="1">
      <alignment vertical="center"/>
    </xf>
    <xf numFmtId="0" fontId="23" fillId="0" borderId="0" xfId="0" applyFont="1" applyAlignment="1">
      <alignment vertical="center"/>
    </xf>
    <xf numFmtId="0" fontId="26" fillId="2" borderId="0" xfId="0" applyFont="1" applyFill="1" applyAlignment="1">
      <alignment horizontal="left"/>
    </xf>
    <xf numFmtId="0" fontId="26" fillId="2" borderId="0" xfId="0" applyFont="1" applyFill="1" applyAlignment="1">
      <alignment horizontal="left" wrapText="1"/>
    </xf>
    <xf numFmtId="0" fontId="21" fillId="0" borderId="1" xfId="0" applyFont="1" applyBorder="1" applyAlignment="1">
      <alignment horizontal="left" wrapText="1"/>
    </xf>
    <xf numFmtId="0" fontId="21" fillId="0" borderId="3" xfId="0" applyFont="1" applyBorder="1" applyAlignment="1">
      <alignment horizontal="left" wrapText="1"/>
    </xf>
    <xf numFmtId="0" fontId="21" fillId="0" borderId="5" xfId="0" applyFont="1" applyBorder="1" applyAlignment="1">
      <alignment horizontal="left" wrapText="1"/>
    </xf>
    <xf numFmtId="0" fontId="21" fillId="0" borderId="6" xfId="0" applyFont="1" applyBorder="1" applyAlignment="1">
      <alignment horizontal="left" wrapText="1"/>
    </xf>
    <xf numFmtId="0" fontId="21" fillId="2" borderId="27" xfId="0" applyFont="1" applyFill="1" applyBorder="1" applyAlignment="1">
      <alignment horizontal="center" vertical="center" wrapText="1"/>
    </xf>
    <xf numFmtId="0" fontId="21" fillId="0" borderId="4" xfId="0" quotePrefix="1" applyFont="1" applyBorder="1" applyAlignment="1">
      <alignment horizontal="center" vertical="center" wrapText="1"/>
    </xf>
    <xf numFmtId="0" fontId="21" fillId="0" borderId="4" xfId="0" applyFont="1" applyBorder="1" applyAlignment="1">
      <alignment horizontal="left" vertical="center" wrapText="1"/>
    </xf>
    <xf numFmtId="0" fontId="21" fillId="2" borderId="0" xfId="0" applyFont="1" applyFill="1" applyAlignment="1">
      <alignment horizontal="left" wrapText="1"/>
    </xf>
    <xf numFmtId="0" fontId="21" fillId="2" borderId="0" xfId="0" applyFont="1" applyFill="1" applyAlignment="1">
      <alignment horizontal="left" vertical="center" wrapText="1"/>
    </xf>
    <xf numFmtId="0" fontId="21" fillId="2" borderId="7" xfId="0" applyFont="1" applyFill="1" applyBorder="1" applyAlignment="1">
      <alignment horizontal="left" wrapText="1"/>
    </xf>
    <xf numFmtId="0" fontId="21" fillId="2" borderId="9" xfId="0" applyFont="1" applyFill="1" applyBorder="1" applyAlignment="1">
      <alignment horizontal="left" wrapText="1"/>
    </xf>
    <xf numFmtId="0" fontId="26" fillId="2" borderId="4" xfId="0" applyFont="1" applyFill="1" applyBorder="1" applyAlignment="1">
      <alignment horizontal="left" vertical="center" wrapText="1"/>
    </xf>
    <xf numFmtId="0" fontId="21" fillId="2" borderId="0" xfId="0" applyFont="1" applyFill="1" applyAlignment="1">
      <alignment horizontal="center" wrapText="1"/>
    </xf>
    <xf numFmtId="0" fontId="21" fillId="2" borderId="11" xfId="0" applyFont="1" applyFill="1" applyBorder="1" applyAlignment="1">
      <alignment horizontal="left" vertical="center" wrapText="1"/>
    </xf>
    <xf numFmtId="0" fontId="21" fillId="2" borderId="8" xfId="0" applyFont="1" applyFill="1" applyBorder="1" applyAlignment="1">
      <alignment horizontal="left" wrapText="1"/>
    </xf>
    <xf numFmtId="0" fontId="21" fillId="2" borderId="8" xfId="0" applyFont="1" applyFill="1" applyBorder="1" applyAlignment="1">
      <alignment horizontal="left" vertical="center" wrapText="1"/>
    </xf>
    <xf numFmtId="0" fontId="29" fillId="7" borderId="0" xfId="0" applyFont="1" applyFill="1" applyAlignment="1">
      <alignment vertical="center"/>
    </xf>
    <xf numFmtId="0" fontId="21" fillId="7" borderId="0" xfId="0" applyFont="1" applyFill="1" applyAlignment="1">
      <alignment horizontal="left" vertical="center" wrapText="1"/>
    </xf>
    <xf numFmtId="0" fontId="21" fillId="7" borderId="0" xfId="0" applyFont="1" applyFill="1" applyAlignment="1">
      <alignment horizontal="right" vertical="center" wrapText="1"/>
    </xf>
    <xf numFmtId="0" fontId="29" fillId="7" borderId="0" xfId="0" applyFont="1" applyFill="1" applyAlignment="1">
      <alignment horizontal="right" vertical="center"/>
    </xf>
    <xf numFmtId="0" fontId="29" fillId="7" borderId="0" xfId="0" applyFont="1" applyFill="1" applyAlignment="1">
      <alignment vertical="center" wrapText="1"/>
    </xf>
    <xf numFmtId="0" fontId="30" fillId="7" borderId="0" xfId="0" applyFont="1" applyFill="1" applyAlignment="1">
      <alignment vertical="center" wrapText="1"/>
    </xf>
    <xf numFmtId="0" fontId="21" fillId="7" borderId="0" xfId="0" applyFont="1" applyFill="1" applyAlignment="1">
      <alignment horizontal="center" vertical="center" wrapText="1"/>
    </xf>
    <xf numFmtId="14" fontId="29" fillId="0" borderId="4" xfId="0" applyNumberFormat="1" applyFont="1" applyBorder="1" applyAlignment="1">
      <alignment vertical="center"/>
    </xf>
    <xf numFmtId="0" fontId="21" fillId="2" borderId="26" xfId="0" applyFont="1" applyFill="1" applyBorder="1" applyAlignment="1">
      <alignment horizontal="center" vertical="center" wrapText="1"/>
    </xf>
    <xf numFmtId="0" fontId="21" fillId="2" borderId="26" xfId="0" applyFont="1" applyFill="1" applyBorder="1" applyAlignment="1">
      <alignment horizontal="right" vertical="center" wrapText="1"/>
    </xf>
    <xf numFmtId="3" fontId="29" fillId="7" borderId="4" xfId="0" applyNumberFormat="1" applyFont="1" applyFill="1" applyBorder="1" applyAlignment="1">
      <alignment horizontal="right" vertical="center"/>
    </xf>
    <xf numFmtId="4" fontId="21" fillId="2" borderId="28" xfId="11" applyNumberFormat="1" applyFont="1" applyFill="1" applyBorder="1" applyAlignment="1">
      <alignment horizontal="right" vertical="center" wrapText="1"/>
    </xf>
    <xf numFmtId="0" fontId="21" fillId="2" borderId="10" xfId="0" applyFont="1" applyFill="1" applyBorder="1" applyAlignment="1">
      <alignment horizontal="left" wrapText="1"/>
    </xf>
    <xf numFmtId="0" fontId="21" fillId="2" borderId="25" xfId="0" applyFont="1" applyFill="1" applyBorder="1" applyAlignment="1">
      <alignment horizontal="left" wrapText="1"/>
    </xf>
    <xf numFmtId="0" fontId="26" fillId="2" borderId="0" xfId="0" applyFont="1" applyFill="1" applyAlignment="1">
      <alignment horizontal="left" vertical="center" wrapText="1"/>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0" xfId="0" applyFont="1" applyFill="1" applyAlignment="1">
      <alignment horizontal="center" vertical="center" wrapText="1"/>
    </xf>
    <xf numFmtId="0" fontId="28" fillId="2" borderId="11" xfId="0" applyFont="1" applyFill="1" applyBorder="1" applyAlignment="1">
      <alignment horizontal="left" vertical="center" wrapText="1"/>
    </xf>
    <xf numFmtId="0" fontId="26" fillId="2" borderId="26" xfId="0" applyFont="1" applyFill="1" applyBorder="1" applyAlignment="1">
      <alignment horizontal="center" vertical="center" wrapText="1"/>
    </xf>
    <xf numFmtId="0" fontId="26" fillId="2" borderId="28" xfId="0" applyFont="1" applyFill="1" applyBorder="1" applyAlignment="1">
      <alignment horizontal="center" wrapText="1"/>
    </xf>
    <xf numFmtId="0" fontId="26" fillId="2" borderId="5" xfId="0" applyFont="1" applyFill="1" applyBorder="1" applyAlignment="1">
      <alignment horizontal="center" vertical="center" wrapText="1"/>
    </xf>
    <xf numFmtId="0" fontId="26" fillId="2" borderId="1" xfId="0" applyFont="1" applyFill="1" applyBorder="1" applyAlignment="1">
      <alignment horizontal="center" wrapText="1"/>
    </xf>
    <xf numFmtId="0" fontId="26" fillId="2" borderId="11" xfId="0" applyFont="1" applyFill="1" applyBorder="1" applyAlignment="1">
      <alignment horizontal="center" vertical="center" wrapText="1"/>
    </xf>
    <xf numFmtId="0" fontId="26" fillId="2" borderId="27" xfId="0" applyFont="1" applyFill="1" applyBorder="1" applyAlignment="1">
      <alignment horizontal="center" vertical="center" wrapText="1"/>
    </xf>
    <xf numFmtId="0" fontId="26" fillId="2" borderId="7" xfId="0" applyFont="1" applyFill="1" applyBorder="1" applyAlignment="1">
      <alignment horizontal="center" vertical="center" wrapText="1"/>
    </xf>
    <xf numFmtId="3" fontId="0" fillId="0" borderId="4" xfId="0" applyNumberFormat="1" applyBorder="1"/>
    <xf numFmtId="0" fontId="21" fillId="2" borderId="10" xfId="0" applyFont="1" applyFill="1" applyBorder="1" applyAlignment="1">
      <alignment horizontal="center" wrapText="1"/>
    </xf>
    <xf numFmtId="0" fontId="21" fillId="2" borderId="25" xfId="0" applyFont="1" applyFill="1" applyBorder="1" applyAlignment="1">
      <alignment horizontal="center" wrapText="1"/>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5" fillId="10" borderId="10" xfId="0" applyFont="1" applyFill="1" applyBorder="1" applyAlignment="1">
      <alignment vertical="center" wrapText="1"/>
    </xf>
    <xf numFmtId="0" fontId="25" fillId="10" borderId="10" xfId="0" applyFont="1" applyFill="1" applyBorder="1" applyAlignment="1">
      <alignment horizontal="center" vertical="center" wrapText="1"/>
    </xf>
    <xf numFmtId="0" fontId="25" fillId="10" borderId="25" xfId="0" applyFont="1" applyFill="1" applyBorder="1" applyAlignment="1">
      <alignment vertical="center" wrapText="1"/>
    </xf>
    <xf numFmtId="0" fontId="25" fillId="10" borderId="11" xfId="0" applyFont="1" applyFill="1" applyBorder="1" applyAlignment="1">
      <alignment vertical="center" wrapText="1"/>
    </xf>
    <xf numFmtId="0" fontId="28" fillId="10" borderId="26" xfId="0" applyFont="1" applyFill="1" applyBorder="1" applyAlignment="1">
      <alignment horizontal="left" vertical="center" wrapText="1"/>
    </xf>
    <xf numFmtId="3" fontId="28" fillId="10" borderId="10" xfId="0" applyNumberFormat="1" applyFont="1" applyFill="1" applyBorder="1" applyAlignment="1">
      <alignment horizontal="left" vertical="center" wrapText="1"/>
    </xf>
    <xf numFmtId="4" fontId="31" fillId="10" borderId="5" xfId="11" applyNumberFormat="1" applyFont="1" applyFill="1" applyBorder="1" applyAlignment="1">
      <alignment horizontal="left" vertical="center" wrapText="1"/>
    </xf>
    <xf numFmtId="4" fontId="31" fillId="10" borderId="0" xfId="11" applyNumberFormat="1" applyFont="1" applyFill="1" applyAlignment="1">
      <alignment horizontal="left" vertical="center" wrapText="1"/>
    </xf>
    <xf numFmtId="4" fontId="31" fillId="10" borderId="0" xfId="11" applyNumberFormat="1" applyFont="1" applyFill="1" applyBorder="1" applyAlignment="1">
      <alignment horizontal="left" vertical="center" wrapText="1"/>
    </xf>
    <xf numFmtId="4" fontId="31" fillId="10" borderId="6" xfId="11" applyNumberFormat="1" applyFont="1" applyFill="1" applyBorder="1" applyAlignment="1">
      <alignment horizontal="left" vertical="center" wrapText="1"/>
    </xf>
    <xf numFmtId="0" fontId="31" fillId="10" borderId="1" xfId="0" applyFont="1" applyFill="1" applyBorder="1" applyAlignment="1">
      <alignment horizontal="left" vertical="center" wrapText="1"/>
    </xf>
    <xf numFmtId="0" fontId="31" fillId="10" borderId="2" xfId="0" applyFont="1" applyFill="1" applyBorder="1" applyAlignment="1">
      <alignment horizontal="left" vertical="center" wrapText="1"/>
    </xf>
    <xf numFmtId="0" fontId="31" fillId="10" borderId="5" xfId="0" applyFont="1" applyFill="1" applyBorder="1" applyAlignment="1">
      <alignment horizontal="left" vertical="center" wrapText="1"/>
    </xf>
    <xf numFmtId="0" fontId="31" fillId="10" borderId="0" xfId="0" applyFont="1" applyFill="1" applyAlignment="1">
      <alignment horizontal="left" vertical="center" wrapText="1"/>
    </xf>
    <xf numFmtId="0" fontId="31" fillId="10" borderId="7" xfId="0" applyFont="1" applyFill="1" applyBorder="1" applyAlignment="1">
      <alignment horizontal="left" vertical="center" wrapText="1"/>
    </xf>
    <xf numFmtId="0" fontId="31" fillId="10" borderId="8" xfId="0" applyFont="1" applyFill="1" applyBorder="1" applyAlignment="1">
      <alignment horizontal="left" vertical="center" wrapText="1"/>
    </xf>
    <xf numFmtId="0" fontId="31" fillId="10" borderId="9" xfId="0" applyFont="1" applyFill="1" applyBorder="1" applyAlignment="1">
      <alignment horizontal="left" vertical="center" wrapText="1"/>
    </xf>
    <xf numFmtId="3" fontId="31" fillId="10" borderId="26" xfId="0" applyNumberFormat="1" applyFont="1" applyFill="1" applyBorder="1" applyAlignment="1">
      <alignment horizontal="left" vertical="center" wrapText="1"/>
    </xf>
    <xf numFmtId="0" fontId="9" fillId="0" borderId="24" xfId="1" quotePrefix="1" applyFill="1" applyBorder="1"/>
    <xf numFmtId="0" fontId="0" fillId="2" borderId="4" xfId="0" applyFill="1" applyBorder="1" applyAlignment="1">
      <alignment horizontal="center" vertical="center" wrapText="1"/>
    </xf>
    <xf numFmtId="164" fontId="0" fillId="0" borderId="4" xfId="11" applyNumberFormat="1" applyFont="1" applyFill="1" applyBorder="1" applyAlignment="1">
      <alignment horizontal="right" vertical="center" wrapText="1"/>
    </xf>
    <xf numFmtId="0" fontId="0" fillId="2" borderId="11" xfId="0" applyFill="1" applyBorder="1" applyAlignment="1">
      <alignment horizontal="left" vertical="center" wrapText="1"/>
    </xf>
    <xf numFmtId="0" fontId="20" fillId="2" borderId="4" xfId="0" applyFont="1" applyFill="1" applyBorder="1" applyAlignment="1">
      <alignment horizontal="center" vertical="center" wrapText="1"/>
    </xf>
    <xf numFmtId="164" fontId="0" fillId="0" borderId="0" xfId="11" applyNumberFormat="1" applyFont="1"/>
    <xf numFmtId="0" fontId="0" fillId="2" borderId="1" xfId="0"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164" fontId="0" fillId="2" borderId="4" xfId="11" applyNumberFormat="1" applyFont="1" applyFill="1" applyBorder="1" applyAlignment="1">
      <alignment horizontal="center" vertical="center" wrapText="1"/>
    </xf>
    <xf numFmtId="164" fontId="20" fillId="2" borderId="4" xfId="11"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left" vertical="center" wrapText="1"/>
    </xf>
    <xf numFmtId="0" fontId="20" fillId="0" borderId="4" xfId="0" applyFont="1" applyBorder="1" applyAlignment="1">
      <alignment horizontal="center" vertical="center" wrapText="1"/>
    </xf>
    <xf numFmtId="0" fontId="0" fillId="0" borderId="4" xfId="0" applyBorder="1" applyAlignment="1">
      <alignment horizontal="right" vertical="center" wrapText="1"/>
    </xf>
    <xf numFmtId="0" fontId="20" fillId="2" borderId="0" xfId="0" applyFont="1" applyFill="1" applyAlignment="1">
      <alignment horizontal="left" vertical="center" wrapText="1"/>
    </xf>
    <xf numFmtId="3" fontId="0" fillId="0" borderId="4" xfId="0" applyNumberFormat="1" applyBorder="1" applyAlignment="1">
      <alignment horizontal="right" vertical="center" wrapText="1"/>
    </xf>
    <xf numFmtId="0" fontId="0" fillId="2" borderId="10" xfId="0" applyFill="1" applyBorder="1" applyAlignment="1">
      <alignment horizontal="left" vertical="center" wrapText="1"/>
    </xf>
    <xf numFmtId="3" fontId="24" fillId="7" borderId="4" xfId="11" applyNumberFormat="1" applyFont="1" applyFill="1" applyBorder="1" applyAlignment="1">
      <alignment horizontal="right" vertical="center" wrapText="1"/>
    </xf>
    <xf numFmtId="0" fontId="11" fillId="0" borderId="0" xfId="20"/>
    <xf numFmtId="0" fontId="6" fillId="4" borderId="4" xfId="20" applyFont="1" applyFill="1" applyBorder="1" applyAlignment="1">
      <alignment vertical="center" wrapText="1"/>
    </xf>
    <xf numFmtId="0" fontId="0" fillId="7" borderId="11" xfId="0" applyFill="1" applyBorder="1" applyAlignment="1">
      <alignment horizontal="left" vertical="center" wrapText="1"/>
    </xf>
    <xf numFmtId="10" fontId="21" fillId="0" borderId="4" xfId="2" applyNumberFormat="1" applyFont="1" applyFill="1" applyBorder="1" applyAlignment="1">
      <alignment horizontal="right" vertical="center" wrapText="1"/>
    </xf>
    <xf numFmtId="10" fontId="0" fillId="0" borderId="0" xfId="2" applyNumberFormat="1" applyFont="1"/>
    <xf numFmtId="0" fontId="33" fillId="7" borderId="0" xfId="0" applyFont="1" applyFill="1" applyAlignment="1">
      <alignment vertical="center"/>
    </xf>
    <xf numFmtId="164" fontId="24" fillId="0" borderId="4" xfId="21" applyNumberFormat="1" applyFont="1" applyFill="1" applyBorder="1" applyAlignment="1">
      <alignment horizontal="right" vertical="center" wrapText="1"/>
    </xf>
    <xf numFmtId="0" fontId="32" fillId="0" borderId="0" xfId="0" applyFont="1" applyAlignment="1">
      <alignment horizontal="right" vertical="center"/>
    </xf>
    <xf numFmtId="0" fontId="33" fillId="0" borderId="0" xfId="0" applyFont="1" applyAlignment="1">
      <alignment vertical="center"/>
    </xf>
    <xf numFmtId="0" fontId="33" fillId="0" borderId="0" xfId="0" applyFont="1" applyAlignment="1">
      <alignment vertical="center" wrapText="1"/>
    </xf>
    <xf numFmtId="0" fontId="6" fillId="0" borderId="18" xfId="0" applyFont="1" applyBorder="1" applyAlignment="1">
      <alignment horizontal="center" vertical="center"/>
    </xf>
    <xf numFmtId="0" fontId="9" fillId="0" borderId="24" xfId="1" quotePrefix="1" applyBorder="1" applyAlignment="1">
      <alignment vertical="center" wrapText="1"/>
    </xf>
    <xf numFmtId="3" fontId="29" fillId="0" borderId="4" xfId="0" applyNumberFormat="1" applyFont="1" applyBorder="1" applyAlignment="1">
      <alignment horizontal="right" vertical="center"/>
    </xf>
    <xf numFmtId="0" fontId="0" fillId="7" borderId="0" xfId="0" applyFill="1"/>
    <xf numFmtId="0" fontId="7" fillId="7" borderId="0" xfId="0" applyFont="1" applyFill="1" applyAlignment="1">
      <alignment vertical="center"/>
    </xf>
    <xf numFmtId="0" fontId="8" fillId="7" borderId="0" xfId="0" applyFont="1" applyFill="1" applyAlignment="1">
      <alignment horizontal="left" wrapText="1"/>
    </xf>
    <xf numFmtId="10" fontId="11" fillId="0" borderId="4" xfId="2" applyNumberFormat="1" applyFont="1" applyBorder="1" applyAlignment="1">
      <alignment horizontal="right" vertical="center" wrapText="1"/>
    </xf>
    <xf numFmtId="10" fontId="0" fillId="0" borderId="4" xfId="2" applyNumberFormat="1" applyFont="1" applyFill="1" applyBorder="1" applyAlignment="1">
      <alignment horizontal="right" vertical="center" wrapText="1"/>
    </xf>
    <xf numFmtId="0" fontId="10" fillId="6" borderId="13" xfId="0" applyFont="1" applyFill="1" applyBorder="1" applyAlignment="1">
      <alignment horizontal="center" wrapText="1"/>
    </xf>
    <xf numFmtId="3" fontId="8" fillId="2" borderId="4" xfId="0" applyNumberFormat="1" applyFont="1" applyFill="1" applyBorder="1" applyAlignment="1">
      <alignment horizontal="right" vertical="center" wrapText="1"/>
    </xf>
    <xf numFmtId="0" fontId="0" fillId="0" borderId="4" xfId="11" applyNumberFormat="1" applyFont="1" applyFill="1" applyBorder="1" applyAlignment="1">
      <alignment horizontal="right" vertical="center" wrapText="1"/>
    </xf>
    <xf numFmtId="0" fontId="20" fillId="0" borderId="0" xfId="3" applyFont="1"/>
    <xf numFmtId="0" fontId="20" fillId="0" borderId="4" xfId="3" applyFont="1" applyBorder="1"/>
    <xf numFmtId="3" fontId="25" fillId="0" borderId="4" xfId="11" applyNumberFormat="1" applyFont="1" applyFill="1" applyBorder="1" applyAlignment="1">
      <alignment horizontal="right" vertical="center" wrapText="1"/>
    </xf>
    <xf numFmtId="0" fontId="17" fillId="7" borderId="0" xfId="0" applyFont="1" applyFill="1" applyAlignment="1">
      <alignment horizontal="left"/>
    </xf>
    <xf numFmtId="0" fontId="35" fillId="0" borderId="10" xfId="0" applyFont="1" applyBorder="1" applyAlignment="1">
      <alignment horizontal="center" vertical="center" wrapText="1"/>
    </xf>
    <xf numFmtId="0" fontId="35" fillId="7" borderId="0" xfId="0" applyFont="1" applyFill="1"/>
    <xf numFmtId="0" fontId="36" fillId="7" borderId="0" xfId="0" applyFont="1" applyFill="1" applyAlignment="1">
      <alignment horizontal="left"/>
    </xf>
    <xf numFmtId="0" fontId="34" fillId="7" borderId="0" xfId="0" applyFont="1" applyFill="1"/>
    <xf numFmtId="0" fontId="35" fillId="7" borderId="0" xfId="0" applyFont="1" applyFill="1" applyAlignment="1">
      <alignment vertical="center" wrapText="1"/>
    </xf>
    <xf numFmtId="0" fontId="0" fillId="7" borderId="4" xfId="0" applyFill="1" applyBorder="1" applyAlignment="1">
      <alignment horizontal="center"/>
    </xf>
    <xf numFmtId="0" fontId="0" fillId="7" borderId="0" xfId="0" applyFill="1" applyAlignment="1">
      <alignment horizontal="center"/>
    </xf>
    <xf numFmtId="0" fontId="10" fillId="6" borderId="29" xfId="0" applyFont="1" applyFill="1" applyBorder="1" applyAlignment="1">
      <alignment horizontal="center" wrapText="1"/>
    </xf>
    <xf numFmtId="0" fontId="10" fillId="6" borderId="30" xfId="0" applyFont="1" applyFill="1" applyBorder="1" applyAlignment="1">
      <alignment horizontal="center" wrapText="1"/>
    </xf>
    <xf numFmtId="0" fontId="19" fillId="7" borderId="0" xfId="0" applyFont="1" applyFill="1"/>
    <xf numFmtId="0" fontId="8" fillId="0" borderId="4" xfId="0" applyFont="1" applyBorder="1" applyAlignment="1">
      <alignment horizontal="center" vertical="center" wrapText="1"/>
    </xf>
    <xf numFmtId="0" fontId="8" fillId="0" borderId="4" xfId="0" applyFont="1" applyBorder="1" applyAlignment="1">
      <alignment horizontal="right" vertical="center" wrapText="1"/>
    </xf>
    <xf numFmtId="3" fontId="8" fillId="0" borderId="4" xfId="0" applyNumberFormat="1" applyFont="1" applyBorder="1" applyAlignment="1">
      <alignment horizontal="right" vertical="center" wrapText="1"/>
    </xf>
    <xf numFmtId="3" fontId="6" fillId="4" borderId="10" xfId="20" applyNumberFormat="1" applyFont="1" applyFill="1" applyBorder="1" applyAlignment="1">
      <alignment vertical="center" wrapText="1"/>
    </xf>
    <xf numFmtId="3" fontId="6" fillId="4" borderId="25" xfId="20" applyNumberFormat="1" applyFont="1" applyFill="1" applyBorder="1" applyAlignment="1">
      <alignment vertical="center" wrapText="1"/>
    </xf>
    <xf numFmtId="3" fontId="6" fillId="4" borderId="11" xfId="20" applyNumberFormat="1" applyFont="1" applyFill="1" applyBorder="1" applyAlignment="1">
      <alignment vertical="center" wrapText="1"/>
    </xf>
    <xf numFmtId="0" fontId="6" fillId="4" borderId="10" xfId="20" applyFont="1" applyFill="1" applyBorder="1" applyAlignment="1">
      <alignment vertical="center" wrapText="1"/>
    </xf>
    <xf numFmtId="0" fontId="6" fillId="4" borderId="25" xfId="20" applyFont="1" applyFill="1" applyBorder="1" applyAlignment="1">
      <alignment vertical="center" wrapText="1"/>
    </xf>
    <xf numFmtId="0" fontId="6" fillId="4" borderId="11" xfId="20" applyFont="1" applyFill="1" applyBorder="1" applyAlignment="1">
      <alignment vertical="center" wrapText="1"/>
    </xf>
    <xf numFmtId="4" fontId="21" fillId="10" borderId="5" xfId="11" applyNumberFormat="1" applyFont="1" applyFill="1" applyBorder="1" applyAlignment="1">
      <alignment vertical="center" wrapText="1"/>
    </xf>
    <xf numFmtId="4" fontId="21" fillId="10" borderId="0" xfId="11" applyNumberFormat="1" applyFont="1" applyFill="1" applyBorder="1" applyAlignment="1">
      <alignment vertical="center" wrapText="1"/>
    </xf>
    <xf numFmtId="4" fontId="21" fillId="10" borderId="6" xfId="11" applyNumberFormat="1" applyFont="1" applyFill="1" applyBorder="1" applyAlignment="1">
      <alignment vertical="center" wrapText="1"/>
    </xf>
    <xf numFmtId="4" fontId="21" fillId="10" borderId="1" xfId="11" applyNumberFormat="1" applyFont="1" applyFill="1" applyBorder="1" applyAlignment="1">
      <alignment vertical="center" wrapText="1"/>
    </xf>
    <xf numFmtId="4" fontId="21" fillId="10" borderId="2" xfId="11" applyNumberFormat="1" applyFont="1" applyFill="1" applyBorder="1" applyAlignment="1">
      <alignment vertical="center" wrapText="1"/>
    </xf>
    <xf numFmtId="4" fontId="21" fillId="10" borderId="3" xfId="11" applyNumberFormat="1" applyFont="1" applyFill="1" applyBorder="1" applyAlignment="1">
      <alignment vertical="center" wrapText="1"/>
    </xf>
    <xf numFmtId="0" fontId="35" fillId="0" borderId="26" xfId="0" applyFont="1" applyBorder="1" applyAlignment="1">
      <alignment horizontal="center" vertical="center" wrapText="1"/>
    </xf>
    <xf numFmtId="0" fontId="35" fillId="7" borderId="26" xfId="0" applyFont="1" applyFill="1" applyBorder="1" applyAlignment="1">
      <alignment horizontal="center" vertical="center" wrapText="1"/>
    </xf>
    <xf numFmtId="165" fontId="35" fillId="7" borderId="0" xfId="0" applyNumberFormat="1" applyFont="1" applyFill="1"/>
    <xf numFmtId="0" fontId="10" fillId="7" borderId="0" xfId="0" applyFont="1" applyFill="1"/>
    <xf numFmtId="164" fontId="37" fillId="7" borderId="4" xfId="0" applyNumberFormat="1" applyFont="1" applyFill="1" applyBorder="1" applyAlignment="1">
      <alignment horizontal="right" vertical="center" wrapText="1" indent="1"/>
    </xf>
    <xf numFmtId="0" fontId="19" fillId="7" borderId="0" xfId="0" applyFont="1" applyFill="1" applyAlignment="1">
      <alignment horizontal="right" vertical="center" indent="1"/>
    </xf>
    <xf numFmtId="0" fontId="39" fillId="7" borderId="0" xfId="0" applyFont="1" applyFill="1" applyAlignment="1">
      <alignment horizontal="right" indent="1"/>
    </xf>
    <xf numFmtId="0" fontId="42" fillId="7" borderId="0" xfId="0" applyFont="1" applyFill="1" applyAlignment="1">
      <alignment horizontal="left"/>
    </xf>
    <xf numFmtId="0" fontId="39" fillId="7" borderId="0" xfId="0" applyFont="1" applyFill="1"/>
    <xf numFmtId="0" fontId="0" fillId="7" borderId="0" xfId="0" applyFill="1" applyAlignment="1">
      <alignment horizontal="right" indent="1"/>
    </xf>
    <xf numFmtId="0" fontId="0" fillId="7" borderId="26" xfId="0" applyFill="1" applyBorder="1" applyAlignment="1">
      <alignment horizontal="center"/>
    </xf>
    <xf numFmtId="0" fontId="41" fillId="7" borderId="4" xfId="0" applyFont="1" applyFill="1" applyBorder="1" applyAlignment="1">
      <alignment horizontal="center" vertical="center" wrapText="1"/>
    </xf>
    <xf numFmtId="0" fontId="41" fillId="7" borderId="26" xfId="0" applyFont="1" applyFill="1" applyBorder="1" applyAlignment="1">
      <alignment horizontal="center" vertical="center" wrapText="1"/>
    </xf>
    <xf numFmtId="0" fontId="41" fillId="7" borderId="1" xfId="0" applyFont="1" applyFill="1" applyBorder="1" applyAlignment="1">
      <alignment horizontal="center" vertical="center" wrapText="1"/>
    </xf>
    <xf numFmtId="0" fontId="43" fillId="3" borderId="23" xfId="0" applyFont="1" applyFill="1" applyBorder="1" applyAlignment="1">
      <alignment horizontal="center" vertical="center" wrapText="1"/>
    </xf>
    <xf numFmtId="0" fontId="41" fillId="7" borderId="3" xfId="0" applyFont="1" applyFill="1" applyBorder="1" applyAlignment="1">
      <alignment horizontal="center" vertical="center" wrapText="1"/>
    </xf>
    <xf numFmtId="0" fontId="0" fillId="7" borderId="8" xfId="0" applyFill="1" applyBorder="1" applyAlignment="1">
      <alignment horizontal="right" indent="1"/>
    </xf>
    <xf numFmtId="0" fontId="41" fillId="7" borderId="2" xfId="0" applyFont="1" applyFill="1" applyBorder="1" applyAlignment="1">
      <alignment horizontal="center" vertical="center" wrapText="1"/>
    </xf>
    <xf numFmtId="0" fontId="41" fillId="0" borderId="25" xfId="0" applyFont="1" applyBorder="1" applyAlignment="1">
      <alignment horizontal="center" vertical="center" wrapText="1"/>
    </xf>
    <xf numFmtId="0" fontId="43" fillId="0" borderId="0" xfId="0" applyFont="1" applyAlignment="1">
      <alignment horizontal="center" vertical="center" wrapText="1"/>
    </xf>
    <xf numFmtId="0" fontId="0" fillId="7" borderId="28" xfId="0" applyFill="1" applyBorder="1" applyAlignment="1">
      <alignment horizontal="right" vertical="center" indent="1"/>
    </xf>
    <xf numFmtId="0" fontId="41" fillId="7" borderId="26" xfId="0" applyFont="1" applyFill="1" applyBorder="1" applyAlignment="1">
      <alignment horizontal="left" vertical="center" wrapText="1" indent="1"/>
    </xf>
    <xf numFmtId="3" fontId="0" fillId="7" borderId="4" xfId="0" applyNumberFormat="1" applyFill="1" applyBorder="1" applyAlignment="1">
      <alignment horizontal="right" indent="1"/>
    </xf>
    <xf numFmtId="4" fontId="41" fillId="7" borderId="27" xfId="0" applyNumberFormat="1" applyFont="1" applyFill="1" applyBorder="1" applyAlignment="1">
      <alignment horizontal="right" vertical="center" wrapText="1" indent="1"/>
    </xf>
    <xf numFmtId="0" fontId="41" fillId="7" borderId="7" xfId="0" applyFont="1" applyFill="1" applyBorder="1" applyAlignment="1">
      <alignment horizontal="center" vertical="center" wrapText="1"/>
    </xf>
    <xf numFmtId="4" fontId="41" fillId="7" borderId="9" xfId="0" applyNumberFormat="1" applyFont="1" applyFill="1" applyBorder="1" applyAlignment="1">
      <alignment horizontal="right" vertical="center" wrapText="1" indent="1"/>
    </xf>
    <xf numFmtId="0" fontId="0" fillId="7" borderId="26" xfId="0" applyFill="1" applyBorder="1" applyAlignment="1">
      <alignment horizontal="right" vertical="center" indent="1"/>
    </xf>
    <xf numFmtId="4" fontId="41" fillId="7" borderId="4" xfId="0" applyNumberFormat="1" applyFont="1" applyFill="1" applyBorder="1" applyAlignment="1">
      <alignment horizontal="right" vertical="center" wrapText="1" indent="1"/>
    </xf>
    <xf numFmtId="0" fontId="41" fillId="7" borderId="10" xfId="0" applyFont="1" applyFill="1" applyBorder="1" applyAlignment="1">
      <alignment horizontal="center" vertical="center" wrapText="1"/>
    </xf>
    <xf numFmtId="0" fontId="41" fillId="7" borderId="4" xfId="0" applyFont="1" applyFill="1" applyBorder="1" applyAlignment="1">
      <alignment horizontal="left" vertical="center" wrapText="1" indent="1"/>
    </xf>
    <xf numFmtId="0" fontId="41" fillId="0" borderId="4" xfId="0" applyFont="1" applyBorder="1" applyAlignment="1">
      <alignment horizontal="left" vertical="center" wrapText="1" indent="1"/>
    </xf>
    <xf numFmtId="4" fontId="41" fillId="0" borderId="4" xfId="0" applyNumberFormat="1" applyFont="1" applyBorder="1" applyAlignment="1">
      <alignment horizontal="right" vertical="center" wrapText="1" indent="1"/>
    </xf>
    <xf numFmtId="0" fontId="41" fillId="0" borderId="10" xfId="0" applyFont="1" applyBorder="1" applyAlignment="1">
      <alignment horizontal="center" vertical="center" wrapText="1"/>
    </xf>
    <xf numFmtId="0" fontId="39" fillId="0" borderId="0" xfId="0" applyFont="1"/>
    <xf numFmtId="0" fontId="0" fillId="7" borderId="4" xfId="0" applyFill="1" applyBorder="1" applyAlignment="1">
      <alignment horizontal="right" vertical="center" indent="1"/>
    </xf>
    <xf numFmtId="0" fontId="44" fillId="7" borderId="4" xfId="0" applyFont="1" applyFill="1" applyBorder="1"/>
    <xf numFmtId="0" fontId="44" fillId="7" borderId="4" xfId="0" applyFont="1" applyFill="1" applyBorder="1" applyAlignment="1">
      <alignment horizontal="center" vertical="center"/>
    </xf>
    <xf numFmtId="0" fontId="44" fillId="7" borderId="0" xfId="0" applyFont="1" applyFill="1" applyAlignment="1">
      <alignment horizontal="center" vertical="center"/>
    </xf>
    <xf numFmtId="0" fontId="44" fillId="7" borderId="0" xfId="0" applyFont="1" applyFill="1"/>
    <xf numFmtId="0" fontId="44" fillId="7" borderId="4" xfId="0" applyFont="1" applyFill="1" applyBorder="1" applyAlignment="1">
      <alignment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7" borderId="1" xfId="0" applyFont="1" applyFill="1" applyBorder="1" applyAlignment="1">
      <alignment horizontal="center" vertical="center" wrapText="1"/>
    </xf>
    <xf numFmtId="0" fontId="34" fillId="7" borderId="28" xfId="0" applyFont="1" applyFill="1" applyBorder="1" applyAlignment="1">
      <alignment horizontal="center"/>
    </xf>
    <xf numFmtId="164" fontId="37" fillId="7" borderId="10" xfId="0" applyNumberFormat="1" applyFont="1" applyFill="1" applyBorder="1" applyAlignment="1">
      <alignment horizontal="right" vertical="center" wrapText="1" indent="1"/>
    </xf>
    <xf numFmtId="164" fontId="37" fillId="7" borderId="46" xfId="0" applyNumberFormat="1" applyFont="1" applyFill="1" applyBorder="1" applyAlignment="1">
      <alignment horizontal="right" vertical="center" wrapText="1" indent="1"/>
    </xf>
    <xf numFmtId="164" fontId="37" fillId="7" borderId="47" xfId="0" applyNumberFormat="1" applyFont="1" applyFill="1" applyBorder="1" applyAlignment="1">
      <alignment horizontal="right" vertical="center" wrapText="1" indent="1"/>
    </xf>
    <xf numFmtId="164" fontId="37" fillId="7" borderId="48" xfId="0" applyNumberFormat="1" applyFont="1" applyFill="1" applyBorder="1" applyAlignment="1">
      <alignment horizontal="right" vertical="center" wrapText="1" indent="1"/>
    </xf>
    <xf numFmtId="164" fontId="37" fillId="7" borderId="11" xfId="0" applyNumberFormat="1" applyFont="1" applyFill="1" applyBorder="1" applyAlignment="1">
      <alignment horizontal="right" vertical="center" wrapText="1" indent="1"/>
    </xf>
    <xf numFmtId="164" fontId="37" fillId="7" borderId="49" xfId="0" applyNumberFormat="1" applyFont="1" applyFill="1" applyBorder="1" applyAlignment="1">
      <alignment horizontal="right" vertical="center" wrapText="1" indent="1"/>
    </xf>
    <xf numFmtId="164" fontId="37" fillId="7" borderId="50" xfId="0" applyNumberFormat="1" applyFont="1" applyFill="1" applyBorder="1" applyAlignment="1">
      <alignment horizontal="right" vertical="center" wrapText="1" indent="1"/>
    </xf>
    <xf numFmtId="164" fontId="37" fillId="7" borderId="34" xfId="0" applyNumberFormat="1" applyFont="1" applyFill="1" applyBorder="1" applyAlignment="1">
      <alignment horizontal="right" vertical="center" wrapText="1" indent="1"/>
    </xf>
    <xf numFmtId="164" fontId="37" fillId="7" borderId="35" xfId="0" applyNumberFormat="1" applyFont="1" applyFill="1" applyBorder="1" applyAlignment="1">
      <alignment horizontal="right" vertical="center" wrapText="1" indent="1"/>
    </xf>
    <xf numFmtId="164" fontId="37" fillId="7" borderId="36" xfId="0" applyNumberFormat="1" applyFont="1" applyFill="1" applyBorder="1" applyAlignment="1">
      <alignment horizontal="right" vertical="center" wrapText="1" indent="1"/>
    </xf>
    <xf numFmtId="3" fontId="45" fillId="0" borderId="0" xfId="4" applyNumberFormat="1" applyFont="1" applyAlignment="1">
      <alignment horizontal="right"/>
    </xf>
    <xf numFmtId="0" fontId="34" fillId="7" borderId="27" xfId="0" applyFont="1" applyFill="1" applyBorder="1" applyAlignment="1">
      <alignment horizontal="center"/>
    </xf>
    <xf numFmtId="0" fontId="35" fillId="0" borderId="4" xfId="0" applyFont="1" applyBorder="1" applyAlignment="1">
      <alignment horizontal="center" vertical="center" wrapText="1"/>
    </xf>
    <xf numFmtId="0" fontId="35" fillId="0" borderId="25" xfId="0" applyFont="1" applyBorder="1" applyAlignment="1">
      <alignment horizontal="center" vertical="center" wrapText="1"/>
    </xf>
    <xf numFmtId="0" fontId="35" fillId="7" borderId="25" xfId="0" applyFont="1" applyFill="1" applyBorder="1" applyAlignment="1">
      <alignment vertical="center" wrapText="1"/>
    </xf>
    <xf numFmtId="0" fontId="34" fillId="7" borderId="25" xfId="0" applyFont="1" applyFill="1" applyBorder="1"/>
    <xf numFmtId="0" fontId="35" fillId="0" borderId="25" xfId="0" applyFont="1" applyBorder="1" applyAlignment="1">
      <alignment vertical="center" wrapText="1"/>
    </xf>
    <xf numFmtId="0" fontId="9" fillId="0" borderId="51" xfId="1" quotePrefix="1" applyBorder="1" applyAlignment="1">
      <alignment vertical="center" wrapText="1"/>
    </xf>
    <xf numFmtId="0" fontId="9" fillId="0" borderId="52" xfId="1" quotePrefix="1" applyBorder="1" applyAlignment="1">
      <alignment vertical="center" wrapText="1"/>
    </xf>
    <xf numFmtId="0" fontId="9" fillId="0" borderId="18" xfId="1" applyBorder="1"/>
    <xf numFmtId="0" fontId="9" fillId="0" borderId="18" xfId="1" quotePrefix="1" applyFill="1" applyBorder="1" applyAlignment="1">
      <alignment wrapText="1"/>
    </xf>
    <xf numFmtId="0" fontId="9" fillId="0" borderId="53" xfId="1" quotePrefix="1" applyBorder="1" applyAlignment="1">
      <alignment vertical="center" wrapText="1"/>
    </xf>
    <xf numFmtId="0" fontId="11" fillId="0" borderId="4" xfId="3" applyBorder="1" applyAlignment="1">
      <alignment horizontal="center" vertical="center" wrapText="1"/>
    </xf>
    <xf numFmtId="10" fontId="8" fillId="2" borderId="4" xfId="0" applyNumberFormat="1" applyFont="1" applyFill="1" applyBorder="1" applyAlignment="1">
      <alignment horizontal="right" vertical="center" wrapText="1"/>
    </xf>
    <xf numFmtId="0" fontId="40"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4" xfId="0" applyFont="1" applyFill="1" applyBorder="1" applyAlignment="1">
      <alignment horizontal="right" vertical="center" wrapText="1"/>
    </xf>
    <xf numFmtId="0" fontId="8" fillId="2" borderId="10" xfId="0" applyFont="1" applyFill="1" applyBorder="1" applyAlignment="1">
      <alignment horizontal="center" vertical="center" wrapText="1"/>
    </xf>
    <xf numFmtId="0" fontId="48" fillId="2" borderId="0" xfId="0" applyFont="1" applyFill="1" applyAlignment="1">
      <alignment horizontal="center" vertical="center" wrapText="1"/>
    </xf>
    <xf numFmtId="0" fontId="49" fillId="0" borderId="0" xfId="0" applyFont="1"/>
    <xf numFmtId="0" fontId="47" fillId="2" borderId="1" xfId="0" applyFont="1" applyFill="1" applyBorder="1" applyAlignment="1">
      <alignment horizontal="left" vertical="top" wrapText="1"/>
    </xf>
    <xf numFmtId="0" fontId="47" fillId="2" borderId="2" xfId="0" applyFont="1" applyFill="1" applyBorder="1" applyAlignment="1">
      <alignment horizontal="left" vertical="top" wrapText="1"/>
    </xf>
    <xf numFmtId="0" fontId="47" fillId="2" borderId="3" xfId="0" applyFont="1" applyFill="1" applyBorder="1" applyAlignment="1">
      <alignment horizontal="left" vertical="top" wrapText="1"/>
    </xf>
    <xf numFmtId="0" fontId="47" fillId="2" borderId="4" xfId="0" applyFont="1" applyFill="1" applyBorder="1" applyAlignment="1">
      <alignment horizontal="center" vertical="center" wrapText="1"/>
    </xf>
    <xf numFmtId="0" fontId="47" fillId="2" borderId="5" xfId="0" applyFont="1" applyFill="1" applyBorder="1" applyAlignment="1">
      <alignment horizontal="left" vertical="top" wrapText="1"/>
    </xf>
    <xf numFmtId="0" fontId="47" fillId="2" borderId="0" xfId="0" applyFont="1" applyFill="1" applyAlignment="1">
      <alignment horizontal="left" vertical="top" wrapText="1"/>
    </xf>
    <xf numFmtId="0" fontId="47" fillId="2" borderId="6" xfId="0" applyFont="1" applyFill="1" applyBorder="1" applyAlignment="1">
      <alignment horizontal="left" vertical="top" wrapText="1"/>
    </xf>
    <xf numFmtId="0" fontId="48" fillId="2" borderId="4" xfId="0" applyFont="1" applyFill="1" applyBorder="1" applyAlignment="1">
      <alignment horizontal="center" vertical="center" wrapText="1"/>
    </xf>
    <xf numFmtId="0" fontId="47" fillId="2" borderId="7" xfId="0" applyFont="1" applyFill="1" applyBorder="1" applyAlignment="1">
      <alignment horizontal="left" vertical="top" wrapText="1"/>
    </xf>
    <xf numFmtId="0" fontId="47" fillId="2" borderId="8" xfId="0" applyFont="1" applyFill="1" applyBorder="1" applyAlignment="1">
      <alignment horizontal="left" vertical="top" wrapText="1"/>
    </xf>
    <xf numFmtId="0" fontId="47" fillId="2" borderId="9" xfId="0" applyFont="1" applyFill="1" applyBorder="1" applyAlignment="1">
      <alignment horizontal="left" vertical="top" wrapText="1"/>
    </xf>
    <xf numFmtId="14" fontId="50" fillId="14" borderId="4" xfId="0" applyNumberFormat="1" applyFont="1" applyFill="1" applyBorder="1" applyAlignment="1">
      <alignment horizontal="center" vertical="center" wrapText="1"/>
    </xf>
    <xf numFmtId="0" fontId="48" fillId="2" borderId="10" xfId="0" applyFont="1" applyFill="1" applyBorder="1" applyAlignment="1">
      <alignment horizontal="left" vertical="center" wrapText="1"/>
    </xf>
    <xf numFmtId="0" fontId="48" fillId="2" borderId="11" xfId="0" applyFont="1" applyFill="1" applyBorder="1" applyAlignment="1">
      <alignment horizontal="left" vertical="center" wrapText="1"/>
    </xf>
    <xf numFmtId="3" fontId="51" fillId="14" borderId="4" xfId="0" applyNumberFormat="1" applyFont="1" applyFill="1" applyBorder="1" applyAlignment="1">
      <alignment horizontal="right" vertical="center" wrapText="1"/>
    </xf>
    <xf numFmtId="0" fontId="48" fillId="2" borderId="4" xfId="0" applyFont="1" applyFill="1" applyBorder="1" applyAlignment="1">
      <alignment horizontal="right" vertical="center" wrapText="1"/>
    </xf>
    <xf numFmtId="0" fontId="48" fillId="2" borderId="10" xfId="0" applyFont="1" applyFill="1" applyBorder="1" applyAlignment="1">
      <alignment horizontal="center" vertical="center" wrapText="1"/>
    </xf>
    <xf numFmtId="10" fontId="51" fillId="14" borderId="4" xfId="2" applyNumberFormat="1" applyFont="1" applyFill="1" applyBorder="1" applyAlignment="1">
      <alignment horizontal="right" vertical="center" wrapText="1"/>
    </xf>
    <xf numFmtId="0" fontId="48" fillId="13" borderId="28" xfId="0" applyFont="1" applyFill="1" applyBorder="1" applyAlignment="1">
      <alignment horizontal="center" vertical="top" wrapText="1"/>
    </xf>
    <xf numFmtId="0" fontId="49" fillId="15" borderId="0" xfId="0" applyFont="1" applyFill="1"/>
    <xf numFmtId="0" fontId="48" fillId="13" borderId="27" xfId="0" applyFont="1" applyFill="1" applyBorder="1" applyAlignment="1">
      <alignment horizontal="center" vertical="top" wrapText="1"/>
    </xf>
    <xf numFmtId="10" fontId="51" fillId="14" borderId="10" xfId="2" applyNumberFormat="1" applyFont="1" applyFill="1" applyBorder="1" applyAlignment="1">
      <alignment horizontal="right" vertical="center" wrapText="1"/>
    </xf>
    <xf numFmtId="0" fontId="48" fillId="13" borderId="2" xfId="0" applyFont="1" applyFill="1" applyBorder="1" applyAlignment="1">
      <alignment horizontal="center" vertical="top" wrapText="1"/>
    </xf>
    <xf numFmtId="0" fontId="48" fillId="13" borderId="3" xfId="0" applyFont="1" applyFill="1" applyBorder="1" applyAlignment="1">
      <alignment horizontal="center" vertical="top" wrapText="1"/>
    </xf>
    <xf numFmtId="0" fontId="48" fillId="13" borderId="0" xfId="0" applyFont="1" applyFill="1" applyAlignment="1">
      <alignment horizontal="center" vertical="top" wrapText="1"/>
    </xf>
    <xf numFmtId="0" fontId="48" fillId="13" borderId="6" xfId="0" applyFont="1" applyFill="1" applyBorder="1" applyAlignment="1">
      <alignment horizontal="center" vertical="top" wrapText="1"/>
    </xf>
    <xf numFmtId="0" fontId="48" fillId="13" borderId="8" xfId="0" applyFont="1" applyFill="1" applyBorder="1" applyAlignment="1">
      <alignment horizontal="center" vertical="top" wrapText="1"/>
    </xf>
    <xf numFmtId="0" fontId="48" fillId="13" borderId="9" xfId="0" applyFont="1" applyFill="1" applyBorder="1" applyAlignment="1">
      <alignment horizontal="center" vertical="top" wrapText="1"/>
    </xf>
    <xf numFmtId="0" fontId="52" fillId="0" borderId="0" xfId="0" applyFont="1" applyAlignment="1">
      <alignment vertical="center"/>
    </xf>
    <xf numFmtId="0" fontId="49" fillId="0" borderId="0" xfId="0" applyFont="1" applyAlignment="1">
      <alignment vertical="center"/>
    </xf>
    <xf numFmtId="14" fontId="40" fillId="2" borderId="4" xfId="0" applyNumberFormat="1" applyFont="1" applyFill="1" applyBorder="1" applyAlignment="1">
      <alignment horizontal="center" vertical="center" wrapText="1"/>
    </xf>
    <xf numFmtId="0" fontId="46" fillId="13" borderId="10" xfId="0" applyFont="1" applyFill="1" applyBorder="1" applyAlignment="1">
      <alignment horizontal="left" vertical="center" wrapText="1"/>
    </xf>
    <xf numFmtId="0" fontId="46" fillId="13" borderId="11" xfId="0" applyFont="1" applyFill="1" applyBorder="1" applyAlignment="1">
      <alignment horizontal="left" vertical="center" wrapText="1"/>
    </xf>
    <xf numFmtId="3" fontId="46" fillId="13" borderId="10" xfId="0" applyNumberFormat="1" applyFont="1" applyFill="1" applyBorder="1" applyAlignment="1">
      <alignment horizontal="left" vertical="center" wrapText="1"/>
    </xf>
    <xf numFmtId="3" fontId="46" fillId="13" borderId="11" xfId="0" applyNumberFormat="1" applyFont="1" applyFill="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4" fontId="8" fillId="2" borderId="4" xfId="0" applyNumberFormat="1" applyFont="1" applyFill="1" applyBorder="1" applyAlignment="1">
      <alignment horizontal="right" vertical="center" wrapText="1"/>
    </xf>
    <xf numFmtId="0" fontId="53" fillId="13" borderId="5" xfId="0" applyFont="1" applyFill="1" applyBorder="1" applyAlignment="1">
      <alignment horizontal="left" vertical="center" wrapText="1"/>
    </xf>
    <xf numFmtId="0" fontId="53" fillId="13" borderId="6" xfId="0" applyFont="1" applyFill="1" applyBorder="1" applyAlignment="1">
      <alignment horizontal="left" vertical="center" wrapText="1"/>
    </xf>
    <xf numFmtId="0" fontId="53" fillId="13" borderId="7" xfId="0" applyFont="1" applyFill="1" applyBorder="1" applyAlignment="1">
      <alignment horizontal="left" vertical="center" wrapText="1"/>
    </xf>
    <xf numFmtId="0" fontId="53" fillId="13" borderId="8" xfId="0" applyFont="1" applyFill="1" applyBorder="1" applyAlignment="1">
      <alignment horizontal="left" vertical="center" wrapText="1"/>
    </xf>
    <xf numFmtId="0" fontId="53" fillId="13" borderId="9" xfId="0" applyFont="1" applyFill="1" applyBorder="1" applyAlignment="1">
      <alignment horizontal="left" vertical="center" wrapText="1"/>
    </xf>
    <xf numFmtId="0" fontId="53" fillId="13" borderId="0" xfId="0" applyFont="1" applyFill="1" applyAlignment="1">
      <alignment horizontal="left" vertical="center" wrapText="1"/>
    </xf>
    <xf numFmtId="4" fontId="0" fillId="16" borderId="0" xfId="0" applyNumberFormat="1" applyFill="1"/>
    <xf numFmtId="14" fontId="40" fillId="0" borderId="0" xfId="0" applyNumberFormat="1" applyFont="1" applyAlignment="1">
      <alignment horizontal="center" wrapText="1"/>
    </xf>
    <xf numFmtId="0" fontId="8" fillId="0" borderId="0" xfId="0" applyFont="1" applyAlignment="1">
      <alignment horizontal="center" wrapText="1"/>
    </xf>
    <xf numFmtId="3" fontId="21" fillId="2" borderId="27" xfId="11" applyNumberFormat="1" applyFont="1" applyFill="1" applyBorder="1" applyAlignment="1">
      <alignment horizontal="right" vertical="center" wrapText="1"/>
    </xf>
    <xf numFmtId="3" fontId="21" fillId="2" borderId="26" xfId="11" applyNumberFormat="1" applyFont="1" applyFill="1" applyBorder="1" applyAlignment="1">
      <alignment horizontal="right" vertical="center" wrapText="1"/>
    </xf>
    <xf numFmtId="10" fontId="21" fillId="0" borderId="27" xfId="2" applyNumberFormat="1" applyFont="1" applyBorder="1" applyAlignment="1">
      <alignment horizontal="right" vertical="center" wrapText="1"/>
    </xf>
    <xf numFmtId="0" fontId="54" fillId="7" borderId="4" xfId="0" applyFont="1" applyFill="1" applyBorder="1" applyAlignment="1">
      <alignment vertical="center" wrapText="1"/>
    </xf>
    <xf numFmtId="3" fontId="0" fillId="7" borderId="4" xfId="0" applyNumberFormat="1" applyFill="1" applyBorder="1" applyAlignment="1">
      <alignment horizontal="right" vertical="center" indent="1"/>
    </xf>
    <xf numFmtId="0" fontId="11" fillId="0" borderId="4" xfId="3" applyBorder="1" applyAlignment="1">
      <alignment vertical="center"/>
    </xf>
    <xf numFmtId="0" fontId="9" fillId="0" borderId="0" xfId="1" quotePrefix="1" applyFill="1"/>
    <xf numFmtId="0" fontId="11" fillId="2" borderId="4" xfId="20" applyFill="1" applyBorder="1" applyAlignment="1">
      <alignment horizontal="center" vertical="center" wrapText="1"/>
    </xf>
    <xf numFmtId="14" fontId="55" fillId="2" borderId="4" xfId="0" applyNumberFormat="1" applyFont="1" applyFill="1" applyBorder="1" applyAlignment="1">
      <alignment horizontal="center" vertical="center" wrapText="1"/>
    </xf>
    <xf numFmtId="3" fontId="11" fillId="2" borderId="4" xfId="20" applyNumberFormat="1" applyFill="1" applyBorder="1" applyAlignment="1">
      <alignment horizontal="left" vertical="center" wrapText="1"/>
    </xf>
    <xf numFmtId="165" fontId="11" fillId="0" borderId="4" xfId="20" applyNumberFormat="1" applyBorder="1" applyAlignment="1">
      <alignment horizontal="right" vertical="center" wrapText="1"/>
    </xf>
    <xf numFmtId="165" fontId="11" fillId="2" borderId="4" xfId="20" applyNumberFormat="1" applyFill="1" applyBorder="1" applyAlignment="1">
      <alignment horizontal="right" vertical="center" wrapText="1"/>
    </xf>
    <xf numFmtId="3" fontId="55" fillId="2" borderId="4" xfId="0" applyNumberFormat="1" applyFont="1" applyFill="1" applyBorder="1" applyAlignment="1">
      <alignment horizontal="right" vertical="center" wrapText="1"/>
    </xf>
    <xf numFmtId="0" fontId="11" fillId="2" borderId="4" xfId="20" applyFill="1" applyBorder="1" applyAlignment="1">
      <alignment horizontal="left" vertical="center" wrapText="1"/>
    </xf>
    <xf numFmtId="10" fontId="11" fillId="0" borderId="4" xfId="20" applyNumberFormat="1" applyBorder="1" applyAlignment="1">
      <alignment horizontal="right" vertical="center" wrapText="1"/>
    </xf>
    <xf numFmtId="10" fontId="11" fillId="2" borderId="4" xfId="20" applyNumberFormat="1" applyFill="1" applyBorder="1" applyAlignment="1">
      <alignment horizontal="right" vertical="center" wrapText="1"/>
    </xf>
    <xf numFmtId="10" fontId="11" fillId="0" borderId="0" xfId="20" applyNumberFormat="1"/>
    <xf numFmtId="0" fontId="11" fillId="2" borderId="10" xfId="20" applyFill="1" applyBorder="1" applyAlignment="1">
      <alignment horizontal="left" vertical="center" wrapText="1"/>
    </xf>
    <xf numFmtId="0" fontId="11" fillId="7" borderId="4" xfId="20" applyFill="1" applyBorder="1" applyAlignment="1">
      <alignment horizontal="center" vertical="center" wrapText="1"/>
    </xf>
    <xf numFmtId="0" fontId="20" fillId="2" borderId="11" xfId="0" applyFont="1" applyFill="1" applyBorder="1" applyAlignment="1">
      <alignment horizontal="center" vertical="center"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0" fontId="0" fillId="0" borderId="28" xfId="0" applyBorder="1" applyAlignment="1">
      <alignment horizontal="center" vertical="center" wrapText="1"/>
    </xf>
    <xf numFmtId="0" fontId="0" fillId="7" borderId="28" xfId="0" applyFill="1" applyBorder="1" applyAlignment="1">
      <alignment horizontal="center" vertical="center" wrapText="1"/>
    </xf>
    <xf numFmtId="0" fontId="0" fillId="7" borderId="27" xfId="0" applyFill="1" applyBorder="1" applyAlignment="1">
      <alignment horizontal="center" vertical="center" wrapText="1"/>
    </xf>
    <xf numFmtId="10" fontId="41" fillId="7" borderId="37" xfId="0" applyNumberFormat="1" applyFont="1" applyFill="1" applyBorder="1" applyAlignment="1">
      <alignment horizontal="right" vertical="center" wrapText="1" indent="1"/>
    </xf>
    <xf numFmtId="10" fontId="41" fillId="7" borderId="38" xfId="0" applyNumberFormat="1" applyFont="1" applyFill="1" applyBorder="1" applyAlignment="1">
      <alignment horizontal="right" vertical="center" wrapText="1" indent="1"/>
    </xf>
    <xf numFmtId="10" fontId="41" fillId="0" borderId="38" xfId="0" applyNumberFormat="1" applyFont="1" applyBorder="1" applyAlignment="1">
      <alignment horizontal="right" vertical="center" wrapText="1" indent="1"/>
    </xf>
    <xf numFmtId="10" fontId="41" fillId="7" borderId="39" xfId="0" applyNumberFormat="1" applyFont="1" applyFill="1" applyBorder="1" applyAlignment="1">
      <alignment horizontal="right" vertical="center" wrapText="1" indent="1"/>
    </xf>
    <xf numFmtId="10" fontId="39" fillId="7" borderId="0" xfId="0" applyNumberFormat="1" applyFont="1" applyFill="1"/>
    <xf numFmtId="0" fontId="44" fillId="7" borderId="10" xfId="0" applyFont="1" applyFill="1" applyBorder="1" applyAlignment="1">
      <alignment horizontal="right"/>
    </xf>
    <xf numFmtId="0" fontId="0" fillId="0" borderId="0" xfId="0" applyAlignment="1">
      <alignment horizontal="left" vertical="center"/>
    </xf>
    <xf numFmtId="0" fontId="0" fillId="2" borderId="0" xfId="0" applyFill="1" applyAlignment="1">
      <alignment horizontal="left" vertical="center" wrapText="1"/>
    </xf>
    <xf numFmtId="14" fontId="0" fillId="0" borderId="0" xfId="0" applyNumberFormat="1" applyAlignment="1">
      <alignment horizontal="center" vertical="center"/>
    </xf>
    <xf numFmtId="49" fontId="10" fillId="0" borderId="4" xfId="25" applyNumberFormat="1" applyFont="1" applyBorder="1" applyAlignment="1">
      <alignment horizontal="center" vertical="center" wrapText="1"/>
    </xf>
    <xf numFmtId="0" fontId="10" fillId="0" borderId="4" xfId="25" applyFont="1" applyBorder="1" applyAlignment="1">
      <alignment horizontal="center" vertical="center" wrapText="1"/>
    </xf>
    <xf numFmtId="0" fontId="35" fillId="0" borderId="4" xfId="25" applyFont="1" applyBorder="1" applyAlignment="1">
      <alignment horizontal="center" vertical="center" wrapText="1"/>
    </xf>
    <xf numFmtId="0" fontId="35" fillId="0" borderId="4" xfId="25" applyFont="1" applyBorder="1" applyAlignment="1">
      <alignment horizontal="left" vertical="center" wrapText="1"/>
    </xf>
    <xf numFmtId="3" fontId="35" fillId="0" borderId="4" xfId="25" applyNumberFormat="1" applyFont="1" applyBorder="1" applyAlignment="1">
      <alignment horizontal="center" vertical="center" wrapText="1"/>
    </xf>
    <xf numFmtId="0" fontId="35" fillId="0" borderId="4" xfId="25" applyFont="1" applyBorder="1" applyAlignment="1">
      <alignment vertical="center" wrapText="1"/>
    </xf>
    <xf numFmtId="0" fontId="35" fillId="0" borderId="4" xfId="25" quotePrefix="1" applyFont="1" applyBorder="1" applyAlignment="1">
      <alignment horizontal="center" vertical="center" wrapText="1"/>
    </xf>
    <xf numFmtId="0" fontId="10" fillId="7" borderId="26" xfId="0" applyFont="1" applyFill="1" applyBorder="1" applyAlignment="1">
      <alignment vertical="center" wrapText="1"/>
    </xf>
    <xf numFmtId="0" fontId="35" fillId="7" borderId="4" xfId="0" applyFont="1" applyFill="1" applyBorder="1" applyAlignment="1">
      <alignment horizontal="center"/>
    </xf>
    <xf numFmtId="165" fontId="35" fillId="7" borderId="4" xfId="0" applyNumberFormat="1" applyFont="1" applyFill="1" applyBorder="1" applyAlignment="1">
      <alignment horizontal="center"/>
    </xf>
    <xf numFmtId="0" fontId="10" fillId="7" borderId="28" xfId="0" applyFont="1" applyFill="1" applyBorder="1" applyAlignment="1">
      <alignment vertical="center" wrapText="1"/>
    </xf>
    <xf numFmtId="0" fontId="57" fillId="7" borderId="5" xfId="0" applyFont="1" applyFill="1" applyBorder="1" applyAlignment="1">
      <alignment vertical="center" wrapText="1"/>
    </xf>
    <xf numFmtId="0" fontId="35" fillId="7" borderId="26" xfId="0" applyFont="1" applyFill="1" applyBorder="1" applyAlignment="1">
      <alignment vertical="center" wrapText="1"/>
    </xf>
    <xf numFmtId="0" fontId="35" fillId="7" borderId="1" xfId="0" applyFont="1" applyFill="1" applyBorder="1" applyAlignment="1">
      <alignment vertical="center" wrapText="1"/>
    </xf>
    <xf numFmtId="0" fontId="35" fillId="7" borderId="28" xfId="0" applyFont="1" applyFill="1" applyBorder="1" applyAlignment="1">
      <alignment vertical="center" wrapText="1"/>
    </xf>
    <xf numFmtId="0" fontId="57" fillId="7" borderId="28" xfId="0" applyFont="1" applyFill="1" applyBorder="1" applyAlignment="1">
      <alignment vertical="center" wrapText="1"/>
    </xf>
    <xf numFmtId="0" fontId="10" fillId="10" borderId="4" xfId="0" applyFont="1" applyFill="1" applyBorder="1"/>
    <xf numFmtId="0" fontId="10" fillId="10" borderId="4" xfId="0" applyFont="1" applyFill="1" applyBorder="1" applyAlignment="1">
      <alignment horizontal="left" vertical="center" wrapText="1"/>
    </xf>
    <xf numFmtId="3" fontId="10" fillId="10" borderId="4" xfId="11" applyNumberFormat="1" applyFont="1" applyFill="1" applyBorder="1"/>
    <xf numFmtId="165" fontId="10" fillId="10" borderId="4" xfId="11" applyNumberFormat="1" applyFont="1" applyFill="1" applyBorder="1"/>
    <xf numFmtId="0" fontId="35" fillId="11" borderId="4" xfId="0" applyFont="1" applyFill="1" applyBorder="1"/>
    <xf numFmtId="0" fontId="35" fillId="11" borderId="4" xfId="0" applyFont="1" applyFill="1" applyBorder="1" applyAlignment="1">
      <alignment horizontal="left" vertical="center" indent="1"/>
    </xf>
    <xf numFmtId="3" fontId="35" fillId="11" borderId="4" xfId="11" applyNumberFormat="1" applyFont="1" applyFill="1" applyBorder="1"/>
    <xf numFmtId="165" fontId="35" fillId="11" borderId="4" xfId="11" applyNumberFormat="1" applyFont="1" applyFill="1" applyBorder="1"/>
    <xf numFmtId="0" fontId="35" fillId="7" borderId="4" xfId="0" applyFont="1" applyFill="1" applyBorder="1"/>
    <xf numFmtId="0" fontId="58" fillId="7" borderId="4" xfId="0" applyFont="1" applyFill="1" applyBorder="1" applyAlignment="1">
      <alignment horizontal="left" vertical="center" indent="3"/>
    </xf>
    <xf numFmtId="3" fontId="35" fillId="7" borderId="4" xfId="11" applyNumberFormat="1" applyFont="1" applyFill="1" applyBorder="1"/>
    <xf numFmtId="165" fontId="35" fillId="7" borderId="4" xfId="11" applyNumberFormat="1" applyFont="1" applyFill="1" applyBorder="1"/>
    <xf numFmtId="0" fontId="58" fillId="7" borderId="4" xfId="0" applyFont="1" applyFill="1" applyBorder="1" applyAlignment="1">
      <alignment horizontal="left" vertical="center" wrapText="1" indent="3"/>
    </xf>
    <xf numFmtId="0" fontId="58" fillId="0" borderId="4" xfId="0" applyFont="1" applyBorder="1" applyAlignment="1">
      <alignment horizontal="left" vertical="center" wrapText="1" indent="3"/>
    </xf>
    <xf numFmtId="0" fontId="35" fillId="0" borderId="4" xfId="0" applyFont="1" applyBorder="1" applyAlignment="1">
      <alignment horizontal="left" vertical="center" indent="1"/>
    </xf>
    <xf numFmtId="3" fontId="35" fillId="10" borderId="4" xfId="11" applyNumberFormat="1" applyFont="1" applyFill="1" applyBorder="1"/>
    <xf numFmtId="165" fontId="35" fillId="10" borderId="4" xfId="11" applyNumberFormat="1" applyFont="1" applyFill="1" applyBorder="1"/>
    <xf numFmtId="0" fontId="1" fillId="7" borderId="0" xfId="0" applyFont="1" applyFill="1"/>
    <xf numFmtId="0" fontId="35" fillId="0" borderId="4" xfId="0" applyFont="1" applyBorder="1" applyAlignment="1">
      <alignment horizontal="left" vertical="center" wrapText="1" indent="1"/>
    </xf>
    <xf numFmtId="0" fontId="10" fillId="10" borderId="4" xfId="0" applyFont="1" applyFill="1" applyBorder="1" applyAlignment="1">
      <alignment horizontal="left" vertical="center"/>
    </xf>
    <xf numFmtId="0" fontId="1" fillId="7" borderId="3" xfId="0" applyFont="1" applyFill="1" applyBorder="1" applyAlignment="1">
      <alignment horizontal="left" vertical="center"/>
    </xf>
    <xf numFmtId="0" fontId="35" fillId="7" borderId="0" xfId="0" applyFont="1" applyFill="1" applyAlignment="1">
      <alignment horizontal="center" vertical="center"/>
    </xf>
    <xf numFmtId="0" fontId="35" fillId="7" borderId="0" xfId="0" applyFont="1" applyFill="1" applyAlignment="1">
      <alignment vertical="center"/>
    </xf>
    <xf numFmtId="0" fontId="35" fillId="7" borderId="0" xfId="0" applyFont="1" applyFill="1" applyAlignment="1">
      <alignment horizontal="left"/>
    </xf>
    <xf numFmtId="0" fontId="35" fillId="7" borderId="6" xfId="0" applyFont="1" applyFill="1" applyBorder="1" applyAlignment="1">
      <alignment vertical="center" wrapText="1"/>
    </xf>
    <xf numFmtId="0" fontId="37" fillId="7" borderId="0" xfId="0" applyFont="1" applyFill="1" applyAlignment="1">
      <alignment horizontal="center" vertical="center" wrapText="1"/>
    </xf>
    <xf numFmtId="0" fontId="37" fillId="7" borderId="34" xfId="0" applyFont="1" applyFill="1" applyBorder="1" applyAlignment="1">
      <alignment horizontal="center" vertical="center" wrapText="1"/>
    </xf>
    <xf numFmtId="0" fontId="37" fillId="7" borderId="35" xfId="0" applyFont="1" applyFill="1" applyBorder="1" applyAlignment="1">
      <alignment horizontal="center" vertical="center" wrapText="1"/>
    </xf>
    <xf numFmtId="0" fontId="37" fillId="7" borderId="36" xfId="0" applyFont="1" applyFill="1" applyBorder="1" applyAlignment="1">
      <alignment horizontal="center" vertical="center" wrapText="1"/>
    </xf>
    <xf numFmtId="0" fontId="37" fillId="7" borderId="6" xfId="0" applyFont="1" applyFill="1" applyBorder="1" applyAlignment="1">
      <alignment horizontal="center" vertical="center" wrapText="1"/>
    </xf>
    <xf numFmtId="0" fontId="37" fillId="7" borderId="28" xfId="0" applyFont="1" applyFill="1" applyBorder="1" applyAlignment="1">
      <alignment horizontal="center" vertical="center" wrapText="1"/>
    </xf>
    <xf numFmtId="0" fontId="37" fillId="7" borderId="28" xfId="0" applyFont="1" applyFill="1" applyBorder="1" applyAlignment="1">
      <alignment vertical="center" wrapText="1"/>
    </xf>
    <xf numFmtId="0" fontId="35" fillId="7" borderId="8" xfId="0" applyFont="1" applyFill="1" applyBorder="1" applyAlignment="1">
      <alignment vertical="center"/>
    </xf>
    <xf numFmtId="0" fontId="35" fillId="7" borderId="8" xfId="0" applyFont="1" applyFill="1" applyBorder="1" applyAlignment="1">
      <alignment vertical="center" wrapText="1"/>
    </xf>
    <xf numFmtId="0" fontId="37" fillId="7" borderId="25" xfId="0" applyFont="1" applyFill="1" applyBorder="1" applyAlignment="1">
      <alignment horizontal="center" vertical="center" wrapText="1"/>
    </xf>
    <xf numFmtId="0" fontId="37" fillId="7" borderId="25" xfId="0" applyFont="1" applyFill="1" applyBorder="1" applyAlignment="1">
      <alignment vertical="center" wrapText="1"/>
    </xf>
    <xf numFmtId="0" fontId="35" fillId="7" borderId="25" xfId="0" applyFont="1" applyFill="1" applyBorder="1" applyAlignment="1">
      <alignment horizontal="center" vertical="center" wrapText="1"/>
    </xf>
    <xf numFmtId="0" fontId="10" fillId="12" borderId="27" xfId="0" applyFont="1" applyFill="1" applyBorder="1" applyAlignment="1">
      <alignment horizontal="right" vertical="center" indent="1"/>
    </xf>
    <xf numFmtId="0" fontId="6" fillId="12" borderId="27" xfId="0" applyFont="1" applyFill="1" applyBorder="1" applyAlignment="1">
      <alignment horizontal="left" vertical="center" wrapText="1" indent="1"/>
    </xf>
    <xf numFmtId="164" fontId="59" fillId="12" borderId="7" xfId="0" applyNumberFormat="1" applyFont="1" applyFill="1" applyBorder="1" applyAlignment="1">
      <alignment horizontal="right" vertical="center" wrapText="1" indent="1"/>
    </xf>
    <xf numFmtId="164" fontId="59" fillId="12" borderId="46" xfId="0" applyNumberFormat="1" applyFont="1" applyFill="1" applyBorder="1" applyAlignment="1">
      <alignment horizontal="right" vertical="center" wrapText="1" indent="1"/>
    </xf>
    <xf numFmtId="164" fontId="59" fillId="12" borderId="47" xfId="0" applyNumberFormat="1" applyFont="1" applyFill="1" applyBorder="1" applyAlignment="1">
      <alignment horizontal="right" vertical="center" wrapText="1" indent="1"/>
    </xf>
    <xf numFmtId="164" fontId="59" fillId="12" borderId="48" xfId="0" applyNumberFormat="1" applyFont="1" applyFill="1" applyBorder="1" applyAlignment="1">
      <alignment horizontal="right" vertical="center" wrapText="1" indent="1"/>
    </xf>
    <xf numFmtId="164" fontId="59" fillId="12" borderId="9" xfId="0" applyNumberFormat="1" applyFont="1" applyFill="1" applyBorder="1" applyAlignment="1">
      <alignment horizontal="right" vertical="center" wrapText="1" indent="1"/>
    </xf>
    <xf numFmtId="164" fontId="59" fillId="12" borderId="27" xfId="0" applyNumberFormat="1" applyFont="1" applyFill="1" applyBorder="1" applyAlignment="1">
      <alignment horizontal="right" vertical="center" wrapText="1" indent="1"/>
    </xf>
    <xf numFmtId="10" fontId="59" fillId="12" borderId="27" xfId="2" applyNumberFormat="1" applyFont="1" applyFill="1" applyBorder="1" applyAlignment="1">
      <alignment horizontal="right" vertical="center" wrapText="1" indent="2"/>
    </xf>
    <xf numFmtId="0" fontId="35" fillId="7" borderId="4" xfId="0" applyFont="1" applyFill="1" applyBorder="1" applyAlignment="1">
      <alignment horizontal="right" vertical="center" indent="1"/>
    </xf>
    <xf numFmtId="0" fontId="0" fillId="7" borderId="4" xfId="0" applyFill="1" applyBorder="1" applyAlignment="1">
      <alignment horizontal="left" indent="1"/>
    </xf>
    <xf numFmtId="164" fontId="37" fillId="7" borderId="7" xfId="0" applyNumberFormat="1" applyFont="1" applyFill="1" applyBorder="1" applyAlignment="1">
      <alignment horizontal="right" vertical="center" wrapText="1" indent="1"/>
    </xf>
    <xf numFmtId="164" fontId="37" fillId="7" borderId="9" xfId="0" applyNumberFormat="1" applyFont="1" applyFill="1" applyBorder="1" applyAlignment="1">
      <alignment horizontal="right" vertical="center" wrapText="1" indent="1"/>
    </xf>
    <xf numFmtId="164" fontId="37" fillId="7" borderId="27" xfId="0" applyNumberFormat="1" applyFont="1" applyFill="1" applyBorder="1" applyAlignment="1">
      <alignment horizontal="right" vertical="center" wrapText="1" indent="1"/>
    </xf>
    <xf numFmtId="10" fontId="37" fillId="7" borderId="27" xfId="2" applyNumberFormat="1" applyFont="1" applyFill="1" applyBorder="1" applyAlignment="1">
      <alignment horizontal="right" vertical="center" wrapText="1" indent="2"/>
    </xf>
    <xf numFmtId="0" fontId="0" fillId="7" borderId="27" xfId="0" applyFill="1" applyBorder="1" applyAlignment="1">
      <alignment horizontal="left" indent="1"/>
    </xf>
    <xf numFmtId="164" fontId="37" fillId="3" borderId="9" xfId="0" applyNumberFormat="1" applyFont="1" applyFill="1" applyBorder="1" applyAlignment="1">
      <alignment horizontal="right" vertical="center" wrapText="1" indent="1"/>
    </xf>
    <xf numFmtId="164" fontId="37" fillId="3" borderId="27" xfId="0" applyNumberFormat="1" applyFont="1" applyFill="1" applyBorder="1" applyAlignment="1">
      <alignment horizontal="right" vertical="center" wrapText="1" indent="1"/>
    </xf>
    <xf numFmtId="0" fontId="10" fillId="12" borderId="4" xfId="0" applyFont="1" applyFill="1" applyBorder="1" applyAlignment="1">
      <alignment horizontal="right" vertical="center" indent="1"/>
    </xf>
    <xf numFmtId="164" fontId="59" fillId="12" borderId="49" xfId="0" applyNumberFormat="1" applyFont="1" applyFill="1" applyBorder="1" applyAlignment="1">
      <alignment horizontal="right" vertical="center" wrapText="1" indent="1"/>
    </xf>
    <xf numFmtId="164" fontId="59" fillId="12" borderId="4" xfId="0" applyNumberFormat="1" applyFont="1" applyFill="1" applyBorder="1" applyAlignment="1">
      <alignment horizontal="right" vertical="center" wrapText="1" indent="1"/>
    </xf>
    <xf numFmtId="164" fontId="59" fillId="12" borderId="50" xfId="0" applyNumberFormat="1" applyFont="1" applyFill="1" applyBorder="1" applyAlignment="1">
      <alignment horizontal="right" vertical="center" wrapText="1" indent="1"/>
    </xf>
    <xf numFmtId="0" fontId="0" fillId="7" borderId="0" xfId="0" applyFill="1" applyAlignment="1">
      <alignment vertical="center"/>
    </xf>
    <xf numFmtId="0" fontId="6" fillId="7" borderId="0" xfId="24" applyFont="1" applyFill="1" applyAlignment="1">
      <alignment wrapText="1"/>
    </xf>
    <xf numFmtId="0" fontId="1" fillId="7" borderId="0" xfId="0" applyFont="1" applyFill="1" applyAlignment="1">
      <alignment horizontal="justify" wrapText="1"/>
    </xf>
    <xf numFmtId="0" fontId="0" fillId="0" borderId="4" xfId="0" applyBorder="1" applyAlignment="1">
      <alignment horizontal="center"/>
    </xf>
    <xf numFmtId="0" fontId="0" fillId="7" borderId="25" xfId="0" applyFill="1" applyBorder="1" applyAlignment="1">
      <alignment horizontal="center" vertical="center" wrapText="1"/>
    </xf>
    <xf numFmtId="0" fontId="0" fillId="0" borderId="25" xfId="0" applyBorder="1" applyAlignment="1">
      <alignment horizontal="center" vertical="center" wrapText="1"/>
    </xf>
    <xf numFmtId="0" fontId="35" fillId="7" borderId="4" xfId="0" applyFont="1" applyFill="1" applyBorder="1" applyAlignment="1">
      <alignment horizontal="right" indent="1"/>
    </xf>
    <xf numFmtId="0" fontId="0" fillId="7" borderId="27" xfId="0" applyFill="1" applyBorder="1"/>
    <xf numFmtId="0" fontId="0" fillId="7" borderId="27" xfId="0" applyFill="1" applyBorder="1" applyAlignment="1">
      <alignment horizontal="center"/>
    </xf>
    <xf numFmtId="0" fontId="0" fillId="0" borderId="27" xfId="0" applyBorder="1" applyAlignment="1">
      <alignment horizontal="center"/>
    </xf>
    <xf numFmtId="0" fontId="0" fillId="7" borderId="5" xfId="0" applyFill="1" applyBorder="1" applyAlignment="1">
      <alignment horizontal="left" indent="1"/>
    </xf>
    <xf numFmtId="0" fontId="0" fillId="7" borderId="0" xfId="0" applyFill="1" applyAlignment="1">
      <alignment horizontal="left" indent="1"/>
    </xf>
    <xf numFmtId="0" fontId="0" fillId="7" borderId="6" xfId="0" applyFill="1" applyBorder="1"/>
    <xf numFmtId="0" fontId="0" fillId="7" borderId="5" xfId="0" applyFill="1" applyBorder="1"/>
    <xf numFmtId="0" fontId="0" fillId="7" borderId="5" xfId="0" applyFill="1" applyBorder="1" applyAlignment="1">
      <alignment horizontal="left" indent="2"/>
    </xf>
    <xf numFmtId="0" fontId="0" fillId="7" borderId="7" xfId="0" applyFill="1" applyBorder="1"/>
    <xf numFmtId="0" fontId="0" fillId="7" borderId="8" xfId="0" applyFill="1" applyBorder="1"/>
    <xf numFmtId="0" fontId="0" fillId="7" borderId="7" xfId="0" applyFill="1" applyBorder="1" applyAlignment="1">
      <alignment horizontal="left" indent="2"/>
    </xf>
    <xf numFmtId="0" fontId="0" fillId="7" borderId="9" xfId="0" applyFill="1" applyBorder="1"/>
    <xf numFmtId="0" fontId="35" fillId="7" borderId="0" xfId="0" applyFont="1" applyFill="1" applyAlignment="1">
      <alignment horizontal="right" vertical="center" indent="1"/>
    </xf>
    <xf numFmtId="0" fontId="1" fillId="7" borderId="4" xfId="0" applyFont="1" applyFill="1" applyBorder="1" applyAlignment="1">
      <alignment horizontal="center" vertical="center"/>
    </xf>
    <xf numFmtId="0" fontId="1" fillId="7" borderId="26" xfId="0" applyFont="1" applyFill="1" applyBorder="1" applyAlignment="1">
      <alignment horizontal="center" vertical="center"/>
    </xf>
    <xf numFmtId="0" fontId="1" fillId="0" borderId="26" xfId="0" applyFont="1" applyBorder="1" applyAlignment="1">
      <alignment horizontal="center" vertical="center"/>
    </xf>
    <xf numFmtId="0" fontId="0" fillId="7" borderId="28" xfId="0" applyFill="1" applyBorder="1" applyAlignment="1">
      <alignment vertical="center" wrapText="1"/>
    </xf>
    <xf numFmtId="0" fontId="1" fillId="7" borderId="25" xfId="0" applyFont="1" applyFill="1" applyBorder="1" applyAlignment="1">
      <alignment horizontal="center" vertical="center" wrapText="1"/>
    </xf>
    <xf numFmtId="0" fontId="1" fillId="7" borderId="25" xfId="0" applyFont="1" applyFill="1" applyBorder="1" applyAlignment="1">
      <alignment vertical="center" wrapText="1"/>
    </xf>
    <xf numFmtId="0" fontId="1" fillId="0" borderId="0" xfId="0" applyFont="1" applyAlignment="1">
      <alignment horizontal="center" vertical="center" wrapText="1"/>
    </xf>
    <xf numFmtId="0" fontId="35" fillId="0" borderId="0" xfId="0" applyFont="1" applyAlignment="1">
      <alignment horizontal="center" vertical="center" wrapText="1"/>
    </xf>
    <xf numFmtId="0" fontId="0" fillId="7" borderId="4" xfId="0" applyFill="1" applyBorder="1" applyAlignment="1">
      <alignment horizontal="right" indent="1"/>
    </xf>
    <xf numFmtId="0" fontId="1" fillId="7" borderId="27" xfId="0" applyFont="1" applyFill="1" applyBorder="1" applyAlignment="1">
      <alignment horizontal="left" vertical="center" indent="1"/>
    </xf>
    <xf numFmtId="0" fontId="1" fillId="7" borderId="4" xfId="0" applyFont="1" applyFill="1" applyBorder="1" applyAlignment="1">
      <alignment horizontal="left" vertical="center" indent="1"/>
    </xf>
    <xf numFmtId="0" fontId="1" fillId="0" borderId="0" xfId="0" applyFont="1"/>
    <xf numFmtId="0" fontId="6" fillId="0" borderId="0" xfId="0" applyFont="1"/>
    <xf numFmtId="4" fontId="6" fillId="0" borderId="0" xfId="0" applyNumberFormat="1" applyFont="1"/>
    <xf numFmtId="0" fontId="0" fillId="7" borderId="4" xfId="0" applyFill="1" applyBorder="1" applyAlignment="1">
      <alignment horizontal="center" vertical="center"/>
    </xf>
    <xf numFmtId="0" fontId="0" fillId="7" borderId="26" xfId="0" applyFill="1" applyBorder="1" applyAlignment="1">
      <alignment horizontal="center" vertical="center"/>
    </xf>
    <xf numFmtId="0" fontId="0" fillId="0" borderId="26" xfId="0" applyBorder="1" applyAlignment="1">
      <alignment horizontal="center" vertical="center"/>
    </xf>
    <xf numFmtId="0" fontId="0" fillId="7" borderId="25" xfId="0" applyFill="1" applyBorder="1" applyAlignment="1">
      <alignment vertical="center" wrapText="1"/>
    </xf>
    <xf numFmtId="0" fontId="0" fillId="0" borderId="2" xfId="0" applyBorder="1" applyAlignment="1">
      <alignment horizontal="center" vertical="center" wrapText="1"/>
    </xf>
    <xf numFmtId="0" fontId="0" fillId="2" borderId="4" xfId="0" applyFill="1" applyBorder="1" applyAlignment="1">
      <alignment horizontal="left" wrapText="1"/>
    </xf>
    <xf numFmtId="3" fontId="60" fillId="10" borderId="4" xfId="0" applyNumberFormat="1" applyFont="1" applyFill="1" applyBorder="1" applyAlignment="1">
      <alignment horizontal="left" vertical="center" wrapText="1"/>
    </xf>
    <xf numFmtId="0" fontId="0" fillId="2" borderId="10" xfId="0" applyFill="1" applyBorder="1" applyAlignment="1">
      <alignment horizontal="left" wrapText="1"/>
    </xf>
    <xf numFmtId="0" fontId="61" fillId="7" borderId="0" xfId="0" applyFont="1" applyFill="1" applyAlignment="1">
      <alignment horizontal="center" vertical="center"/>
    </xf>
    <xf numFmtId="0" fontId="61" fillId="7" borderId="0" xfId="0" applyFont="1" applyFill="1"/>
    <xf numFmtId="0" fontId="15" fillId="7" borderId="0" xfId="0" applyFont="1" applyFill="1" applyAlignment="1">
      <alignment horizontal="center" vertical="center" wrapText="1"/>
    </xf>
    <xf numFmtId="0" fontId="15" fillId="7" borderId="0" xfId="0" applyFont="1" applyFill="1" applyAlignment="1">
      <alignment horizontal="left" vertical="center"/>
    </xf>
    <xf numFmtId="0" fontId="15" fillId="7" borderId="0" xfId="0" applyFont="1" applyFill="1" applyAlignment="1">
      <alignment vertical="center" wrapText="1"/>
    </xf>
    <xf numFmtId="0" fontId="61" fillId="7" borderId="0" xfId="0" applyFont="1" applyFill="1" applyAlignment="1">
      <alignment horizontal="right" vertical="center" indent="1"/>
    </xf>
    <xf numFmtId="0" fontId="15" fillId="7" borderId="0" xfId="0" applyFont="1" applyFill="1" applyAlignment="1">
      <alignment horizontal="right" vertical="center" wrapText="1" indent="1"/>
    </xf>
    <xf numFmtId="0" fontId="23" fillId="0" borderId="0" xfId="0" applyFont="1" applyAlignment="1">
      <alignment horizontal="left" vertical="center"/>
    </xf>
    <xf numFmtId="0" fontId="15" fillId="0" borderId="0" xfId="0" applyFont="1" applyAlignment="1">
      <alignment horizontal="left" vertical="center"/>
    </xf>
    <xf numFmtId="0" fontId="0" fillId="2" borderId="0" xfId="0" applyFill="1" applyAlignment="1">
      <alignment horizontal="left" wrapText="1"/>
    </xf>
    <xf numFmtId="0" fontId="0" fillId="0" borderId="1" xfId="0" applyBorder="1" applyAlignment="1">
      <alignment horizontal="center" vertical="center" wrapText="1"/>
    </xf>
    <xf numFmtId="0" fontId="0" fillId="0" borderId="3" xfId="0" applyBorder="1" applyAlignment="1">
      <alignment horizontal="left" vertical="center" wrapText="1"/>
    </xf>
    <xf numFmtId="0" fontId="0" fillId="2" borderId="7" xfId="0" applyFill="1" applyBorder="1" applyAlignment="1">
      <alignment horizontal="left" vertical="center" wrapText="1"/>
    </xf>
    <xf numFmtId="0" fontId="0" fillId="0" borderId="7" xfId="0" applyBorder="1" applyAlignment="1">
      <alignment horizontal="center" vertical="center" wrapText="1"/>
    </xf>
    <xf numFmtId="0" fontId="0" fillId="0" borderId="9" xfId="0" applyBorder="1" applyAlignment="1">
      <alignment horizontal="left" vertical="center" wrapText="1"/>
    </xf>
    <xf numFmtId="0" fontId="0" fillId="0" borderId="4" xfId="0" applyBorder="1" applyAlignment="1">
      <alignment horizontal="left" vertical="center" wrapText="1"/>
    </xf>
    <xf numFmtId="0" fontId="20" fillId="0" borderId="4" xfId="0" applyFont="1" applyBorder="1" applyAlignment="1">
      <alignment horizontal="left" vertical="center" wrapText="1"/>
    </xf>
    <xf numFmtId="3" fontId="20" fillId="0" borderId="4" xfId="0" applyNumberFormat="1" applyFont="1" applyBorder="1" applyAlignment="1">
      <alignment horizontal="right" vertical="center" wrapText="1"/>
    </xf>
    <xf numFmtId="0" fontId="0" fillId="0" borderId="0" xfId="0" applyAlignment="1">
      <alignment horizontal="left" vertical="center" wrapText="1"/>
    </xf>
    <xf numFmtId="0" fontId="20" fillId="2" borderId="0" xfId="0" applyFont="1" applyFill="1" applyAlignment="1">
      <alignment horizontal="left" wrapText="1"/>
    </xf>
    <xf numFmtId="0" fontId="0" fillId="2" borderId="3" xfId="0" applyFill="1" applyBorder="1" applyAlignment="1">
      <alignment horizontal="left" vertical="center" wrapText="1"/>
    </xf>
    <xf numFmtId="0" fontId="0" fillId="2" borderId="5" xfId="0" applyFill="1" applyBorder="1" applyAlignment="1">
      <alignment horizontal="left" wrapText="1"/>
    </xf>
    <xf numFmtId="0" fontId="0" fillId="2" borderId="6" xfId="0" applyFill="1" applyBorder="1" applyAlignment="1">
      <alignment horizontal="left" vertical="center" wrapText="1"/>
    </xf>
    <xf numFmtId="0" fontId="0" fillId="2" borderId="10" xfId="0" applyFill="1" applyBorder="1" applyAlignment="1">
      <alignment horizontal="center" vertical="center" wrapText="1"/>
    </xf>
    <xf numFmtId="0" fontId="0" fillId="2" borderId="9" xfId="0" applyFill="1" applyBorder="1" applyAlignment="1">
      <alignment horizontal="left" vertical="center" wrapText="1"/>
    </xf>
    <xf numFmtId="0" fontId="0" fillId="2" borderId="4" xfId="0" applyFill="1" applyBorder="1" applyAlignment="1">
      <alignment horizontal="left" vertical="center" wrapText="1"/>
    </xf>
    <xf numFmtId="0" fontId="20" fillId="2" borderId="4" xfId="0" applyFont="1" applyFill="1" applyBorder="1" applyAlignment="1">
      <alignment horizontal="left" vertical="center" wrapText="1"/>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3" fontId="0" fillId="2" borderId="0" xfId="0" applyNumberFormat="1" applyFill="1" applyAlignment="1">
      <alignment horizontal="right" vertical="center" wrapText="1"/>
    </xf>
    <xf numFmtId="3" fontId="0" fillId="2" borderId="4" xfId="0" applyNumberFormat="1" applyFill="1" applyBorder="1" applyAlignment="1">
      <alignment horizontal="right" vertical="center" wrapText="1"/>
    </xf>
    <xf numFmtId="3" fontId="64" fillId="10" borderId="26" xfId="0" applyNumberFormat="1" applyFont="1" applyFill="1" applyBorder="1" applyAlignment="1">
      <alignment horizontal="left" vertical="center" wrapText="1"/>
    </xf>
    <xf numFmtId="3" fontId="0" fillId="2" borderId="4" xfId="0" applyNumberFormat="1" applyFill="1" applyBorder="1" applyAlignment="1">
      <alignment horizontal="center" vertical="center" wrapText="1"/>
    </xf>
    <xf numFmtId="3" fontId="64" fillId="10" borderId="28" xfId="0" applyNumberFormat="1" applyFont="1" applyFill="1" applyBorder="1" applyAlignment="1">
      <alignment horizontal="left" vertical="center" wrapText="1"/>
    </xf>
    <xf numFmtId="3" fontId="64" fillId="10" borderId="27" xfId="0" applyNumberFormat="1" applyFont="1" applyFill="1" applyBorder="1" applyAlignment="1">
      <alignment horizontal="left" vertical="center" wrapText="1"/>
    </xf>
    <xf numFmtId="3" fontId="64" fillId="10" borderId="1" xfId="0" applyNumberFormat="1" applyFont="1" applyFill="1" applyBorder="1" applyAlignment="1">
      <alignment horizontal="left" vertical="center" wrapText="1"/>
    </xf>
    <xf numFmtId="3" fontId="64" fillId="10" borderId="3" xfId="0" applyNumberFormat="1" applyFont="1" applyFill="1" applyBorder="1" applyAlignment="1">
      <alignment horizontal="left" vertical="center" wrapText="1"/>
    </xf>
    <xf numFmtId="0" fontId="60" fillId="2" borderId="11" xfId="0" applyFont="1" applyFill="1" applyBorder="1" applyAlignment="1">
      <alignment horizontal="left" vertical="center" wrapText="1"/>
    </xf>
    <xf numFmtId="3" fontId="64" fillId="10" borderId="5" xfId="0" applyNumberFormat="1" applyFont="1" applyFill="1" applyBorder="1" applyAlignment="1">
      <alignment horizontal="left" vertical="center" wrapText="1"/>
    </xf>
    <xf numFmtId="3" fontId="64" fillId="10" borderId="6" xfId="0" applyNumberFormat="1" applyFont="1" applyFill="1" applyBorder="1" applyAlignment="1">
      <alignment horizontal="left" vertical="center" wrapText="1"/>
    </xf>
    <xf numFmtId="3" fontId="64" fillId="10" borderId="0" xfId="0" applyNumberFormat="1" applyFont="1" applyFill="1" applyAlignment="1">
      <alignment horizontal="left" vertical="center" wrapText="1"/>
    </xf>
    <xf numFmtId="3" fontId="64" fillId="10" borderId="2" xfId="0" applyNumberFormat="1" applyFont="1" applyFill="1" applyBorder="1" applyAlignment="1">
      <alignment horizontal="left" vertical="center" wrapText="1"/>
    </xf>
    <xf numFmtId="3" fontId="64" fillId="10" borderId="7" xfId="0" applyNumberFormat="1" applyFont="1" applyFill="1" applyBorder="1" applyAlignment="1">
      <alignment horizontal="left" vertical="center" wrapText="1"/>
    </xf>
    <xf numFmtId="3" fontId="64" fillId="10" borderId="8" xfId="0" applyNumberFormat="1" applyFont="1" applyFill="1" applyBorder="1" applyAlignment="1">
      <alignment horizontal="left" vertical="center" wrapText="1"/>
    </xf>
    <xf numFmtId="3" fontId="64" fillId="10" borderId="9" xfId="0" applyNumberFormat="1" applyFont="1" applyFill="1" applyBorder="1" applyAlignment="1">
      <alignment horizontal="left" vertical="center" wrapText="1"/>
    </xf>
    <xf numFmtId="3" fontId="20" fillId="2" borderId="4" xfId="0" applyNumberFormat="1" applyFont="1" applyFill="1" applyBorder="1" applyAlignment="1">
      <alignment horizontal="right" vertical="center" wrapText="1"/>
    </xf>
    <xf numFmtId="0" fontId="0" fillId="2" borderId="6" xfId="0" applyFill="1" applyBorder="1" applyAlignment="1">
      <alignment horizontal="left" wrapText="1"/>
    </xf>
    <xf numFmtId="0" fontId="60" fillId="2" borderId="10" xfId="0" applyFont="1" applyFill="1" applyBorder="1" applyAlignment="1">
      <alignment horizontal="center" vertical="center" wrapText="1"/>
    </xf>
    <xf numFmtId="0" fontId="0" fillId="2" borderId="5" xfId="0" applyFill="1" applyBorder="1" applyAlignment="1">
      <alignment horizontal="left" vertical="center" wrapText="1"/>
    </xf>
    <xf numFmtId="0" fontId="0" fillId="2" borderId="26" xfId="0" applyFill="1" applyBorder="1" applyAlignment="1">
      <alignment horizontal="left" vertical="center" wrapText="1"/>
    </xf>
    <xf numFmtId="0" fontId="0" fillId="2" borderId="28" xfId="0" applyFill="1" applyBorder="1" applyAlignment="1">
      <alignment horizontal="left" vertical="center" wrapText="1"/>
    </xf>
    <xf numFmtId="0" fontId="0" fillId="2" borderId="26"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28" xfId="0" applyFill="1" applyBorder="1" applyAlignment="1">
      <alignment horizontal="center" wrapText="1"/>
    </xf>
    <xf numFmtId="0" fontId="0" fillId="2" borderId="27" xfId="0" applyFill="1" applyBorder="1" applyAlignment="1">
      <alignment horizontal="left" vertical="center" wrapText="1"/>
    </xf>
    <xf numFmtId="0" fontId="0" fillId="2" borderId="27" xfId="0" applyFill="1" applyBorder="1" applyAlignment="1">
      <alignment horizontal="center" vertical="center" wrapText="1"/>
    </xf>
    <xf numFmtId="0" fontId="60" fillId="2" borderId="10" xfId="0" applyFont="1" applyFill="1" applyBorder="1" applyAlignment="1">
      <alignment horizontal="left" vertical="center" wrapText="1"/>
    </xf>
    <xf numFmtId="0" fontId="0" fillId="2" borderId="26" xfId="0" applyFill="1" applyBorder="1" applyAlignment="1">
      <alignment horizontal="center" wrapText="1"/>
    </xf>
    <xf numFmtId="0" fontId="60" fillId="2" borderId="4" xfId="0" applyFont="1" applyFill="1" applyBorder="1" applyAlignment="1">
      <alignment horizontal="center" vertical="center" wrapText="1"/>
    </xf>
    <xf numFmtId="0" fontId="60" fillId="2" borderId="4" xfId="0" applyFont="1" applyFill="1" applyBorder="1" applyAlignment="1">
      <alignment horizontal="left" vertical="center" wrapText="1"/>
    </xf>
    <xf numFmtId="0" fontId="60" fillId="0" borderId="4" xfId="0" applyFont="1" applyBorder="1" applyAlignment="1">
      <alignment horizontal="center" vertical="center" wrapText="1"/>
    </xf>
    <xf numFmtId="0" fontId="60" fillId="0" borderId="4" xfId="0" applyFont="1" applyBorder="1" applyAlignment="1">
      <alignment horizontal="left" vertical="center" wrapText="1"/>
    </xf>
    <xf numFmtId="3" fontId="66" fillId="13" borderId="26" xfId="0" applyNumberFormat="1" applyFont="1" applyFill="1" applyBorder="1" applyAlignment="1">
      <alignment horizontal="left" vertical="center" wrapText="1"/>
    </xf>
    <xf numFmtId="3" fontId="66" fillId="13" borderId="28" xfId="0" applyNumberFormat="1" applyFont="1" applyFill="1" applyBorder="1" applyAlignment="1">
      <alignment horizontal="left" vertical="center" wrapText="1"/>
    </xf>
    <xf numFmtId="3" fontId="66" fillId="13" borderId="27" xfId="0" applyNumberFormat="1" applyFont="1" applyFill="1" applyBorder="1" applyAlignment="1">
      <alignment horizontal="left" vertical="center" wrapText="1"/>
    </xf>
    <xf numFmtId="0" fontId="65" fillId="2" borderId="4" xfId="0" applyFont="1" applyFill="1" applyBorder="1" applyAlignment="1">
      <alignment horizontal="center" vertical="center" wrapText="1"/>
    </xf>
    <xf numFmtId="0" fontId="65" fillId="2" borderId="4" xfId="0" applyFont="1" applyFill="1" applyBorder="1" applyAlignment="1">
      <alignment horizontal="left" vertical="center" wrapText="1"/>
    </xf>
    <xf numFmtId="3" fontId="55" fillId="10" borderId="4" xfId="0" applyNumberFormat="1" applyFont="1" applyFill="1" applyBorder="1" applyAlignment="1">
      <alignment horizontal="right" vertical="center" wrapText="1"/>
    </xf>
    <xf numFmtId="0" fontId="60" fillId="2" borderId="2" xfId="0" applyFont="1" applyFill="1" applyBorder="1" applyAlignment="1">
      <alignment horizontal="left" vertical="center" wrapText="1"/>
    </xf>
    <xf numFmtId="0" fontId="60" fillId="2" borderId="3" xfId="0" applyFont="1" applyFill="1" applyBorder="1" applyAlignment="1">
      <alignment horizontal="left" vertical="center" wrapText="1"/>
    </xf>
    <xf numFmtId="0" fontId="0" fillId="0" borderId="3" xfId="0" applyBorder="1" applyAlignment="1">
      <alignment horizontal="right" vertical="center" wrapText="1"/>
    </xf>
    <xf numFmtId="0" fontId="60" fillId="2" borderId="7" xfId="0" applyFont="1" applyFill="1" applyBorder="1" applyAlignment="1">
      <alignment horizontal="left" vertical="center" wrapText="1"/>
    </xf>
    <xf numFmtId="0" fontId="60" fillId="2" borderId="0" xfId="0" applyFont="1" applyFill="1" applyAlignment="1">
      <alignment horizontal="left" vertical="center" wrapText="1"/>
    </xf>
    <xf numFmtId="0" fontId="60" fillId="2" borderId="6" xfId="0" applyFont="1" applyFill="1" applyBorder="1" applyAlignment="1">
      <alignment horizontal="left" vertical="center" wrapText="1"/>
    </xf>
    <xf numFmtId="0" fontId="60" fillId="2" borderId="25" xfId="0" applyFont="1" applyFill="1" applyBorder="1" applyAlignment="1">
      <alignment horizontal="left" vertical="center" wrapText="1"/>
    </xf>
    <xf numFmtId="0" fontId="60" fillId="10" borderId="26" xfId="0" applyFont="1" applyFill="1" applyBorder="1" applyAlignment="1">
      <alignment horizontal="left" vertical="center" wrapText="1"/>
    </xf>
    <xf numFmtId="0" fontId="60" fillId="10" borderId="28" xfId="0" applyFont="1" applyFill="1" applyBorder="1" applyAlignment="1">
      <alignment horizontal="left" vertical="center" wrapText="1"/>
    </xf>
    <xf numFmtId="0" fontId="60" fillId="10" borderId="27" xfId="0" applyFont="1" applyFill="1" applyBorder="1" applyAlignment="1">
      <alignment horizontal="left" vertical="center" wrapText="1"/>
    </xf>
    <xf numFmtId="3" fontId="60" fillId="10" borderId="10" xfId="0" applyNumberFormat="1" applyFont="1" applyFill="1" applyBorder="1" applyAlignment="1">
      <alignment horizontal="left" vertical="center" wrapText="1"/>
    </xf>
    <xf numFmtId="3" fontId="60" fillId="10" borderId="25" xfId="0" applyNumberFormat="1" applyFont="1" applyFill="1" applyBorder="1" applyAlignment="1">
      <alignment horizontal="left" vertical="center" wrapText="1"/>
    </xf>
    <xf numFmtId="3" fontId="60" fillId="10" borderId="11" xfId="0" applyNumberFormat="1" applyFont="1" applyFill="1" applyBorder="1" applyAlignment="1">
      <alignment horizontal="left" vertical="center" wrapText="1"/>
    </xf>
    <xf numFmtId="0" fontId="60" fillId="10" borderId="7" xfId="0" applyFont="1" applyFill="1" applyBorder="1" applyAlignment="1">
      <alignment horizontal="left" vertical="center" wrapText="1"/>
    </xf>
    <xf numFmtId="0" fontId="60" fillId="10" borderId="1" xfId="0" applyFont="1" applyFill="1" applyBorder="1" applyAlignment="1">
      <alignment horizontal="left" vertical="center" wrapText="1"/>
    </xf>
    <xf numFmtId="0" fontId="0" fillId="2" borderId="4" xfId="0" applyFill="1" applyBorder="1" applyAlignment="1">
      <alignment horizontal="right" vertical="center" wrapText="1"/>
    </xf>
    <xf numFmtId="3" fontId="60" fillId="10" borderId="2" xfId="0" applyNumberFormat="1" applyFont="1" applyFill="1" applyBorder="1" applyAlignment="1">
      <alignment horizontal="left" vertical="center" wrapText="1"/>
    </xf>
    <xf numFmtId="3" fontId="60" fillId="10" borderId="3" xfId="0" applyNumberFormat="1" applyFont="1" applyFill="1" applyBorder="1" applyAlignment="1">
      <alignment horizontal="left" vertical="center" wrapText="1"/>
    </xf>
    <xf numFmtId="3" fontId="0" fillId="2" borderId="10" xfId="0" applyNumberFormat="1" applyFill="1" applyBorder="1" applyAlignment="1">
      <alignment horizontal="right" vertical="center" wrapText="1"/>
    </xf>
    <xf numFmtId="3" fontId="60" fillId="10" borderId="1" xfId="0" applyNumberFormat="1" applyFont="1" applyFill="1" applyBorder="1" applyAlignment="1">
      <alignment horizontal="right" vertical="center" wrapText="1"/>
    </xf>
    <xf numFmtId="3" fontId="60" fillId="10" borderId="2" xfId="0" applyNumberFormat="1" applyFont="1" applyFill="1" applyBorder="1" applyAlignment="1">
      <alignment horizontal="right" vertical="center" wrapText="1"/>
    </xf>
    <xf numFmtId="3" fontId="60" fillId="10" borderId="1" xfId="0" applyNumberFormat="1" applyFont="1" applyFill="1" applyBorder="1" applyAlignment="1">
      <alignment horizontal="left" vertical="center" wrapText="1"/>
    </xf>
    <xf numFmtId="3" fontId="0" fillId="2" borderId="26" xfId="0" applyNumberFormat="1" applyFill="1" applyBorder="1" applyAlignment="1">
      <alignment horizontal="right" vertical="center" wrapText="1"/>
    </xf>
    <xf numFmtId="0" fontId="60" fillId="10" borderId="5" xfId="0" applyFont="1" applyFill="1" applyBorder="1" applyAlignment="1">
      <alignment horizontal="left" vertical="center" wrapText="1"/>
    </xf>
    <xf numFmtId="3" fontId="0" fillId="2" borderId="11" xfId="0" applyNumberFormat="1" applyFill="1" applyBorder="1" applyAlignment="1">
      <alignment horizontal="right" vertical="center" wrapText="1"/>
    </xf>
    <xf numFmtId="0" fontId="60" fillId="10" borderId="8" xfId="0" applyFont="1" applyFill="1" applyBorder="1" applyAlignment="1">
      <alignment horizontal="left" vertical="center" wrapText="1"/>
    </xf>
    <xf numFmtId="0" fontId="60" fillId="10" borderId="9" xfId="0" applyFont="1" applyFill="1" applyBorder="1" applyAlignment="1">
      <alignment horizontal="left" vertical="center" wrapText="1"/>
    </xf>
    <xf numFmtId="10" fontId="0" fillId="2" borderId="11" xfId="0" applyNumberFormat="1" applyFill="1" applyBorder="1" applyAlignment="1">
      <alignment horizontal="right" vertical="center" wrapText="1"/>
    </xf>
    <xf numFmtId="3" fontId="8" fillId="10" borderId="4" xfId="0" applyNumberFormat="1" applyFont="1" applyFill="1" applyBorder="1" applyAlignment="1">
      <alignment horizontal="right" vertical="center" wrapText="1"/>
    </xf>
    <xf numFmtId="10" fontId="8" fillId="10" borderId="4" xfId="0" applyNumberFormat="1" applyFont="1" applyFill="1" applyBorder="1" applyAlignment="1">
      <alignment horizontal="right" vertical="center" wrapText="1"/>
    </xf>
    <xf numFmtId="4" fontId="8" fillId="10" borderId="4" xfId="0" applyNumberFormat="1" applyFont="1" applyFill="1" applyBorder="1" applyAlignment="1">
      <alignment horizontal="right" vertical="center" wrapText="1"/>
    </xf>
    <xf numFmtId="0" fontId="0" fillId="2" borderId="25" xfId="0" applyFill="1" applyBorder="1" applyAlignment="1">
      <alignment horizontal="left" vertical="center" wrapText="1"/>
    </xf>
    <xf numFmtId="0" fontId="0" fillId="2" borderId="11" xfId="0" applyFill="1" applyBorder="1" applyAlignment="1">
      <alignment horizontal="center" vertical="center" wrapText="1"/>
    </xf>
    <xf numFmtId="0" fontId="67" fillId="2" borderId="26" xfId="0" applyFont="1" applyFill="1" applyBorder="1" applyAlignment="1">
      <alignment horizontal="left" vertical="center" wrapText="1"/>
    </xf>
    <xf numFmtId="0" fontId="67" fillId="2" borderId="1" xfId="0" applyFont="1" applyFill="1" applyBorder="1" applyAlignment="1">
      <alignment horizontal="left" vertical="center" wrapText="1"/>
    </xf>
    <xf numFmtId="0" fontId="67" fillId="2" borderId="3" xfId="0" applyFont="1" applyFill="1" applyBorder="1" applyAlignment="1">
      <alignment horizontal="left" vertical="center" wrapText="1"/>
    </xf>
    <xf numFmtId="0" fontId="67" fillId="2" borderId="11" xfId="0" applyFont="1" applyFill="1" applyBorder="1" applyAlignment="1">
      <alignment horizontal="center" vertical="center" wrapText="1"/>
    </xf>
    <xf numFmtId="0" fontId="67" fillId="2" borderId="4" xfId="0" applyFont="1" applyFill="1" applyBorder="1" applyAlignment="1">
      <alignment horizontal="center" vertical="center" wrapText="1"/>
    </xf>
    <xf numFmtId="0" fontId="68" fillId="0" borderId="0" xfId="0" applyFont="1"/>
    <xf numFmtId="0" fontId="67" fillId="2" borderId="28" xfId="0" applyFont="1" applyFill="1" applyBorder="1" applyAlignment="1">
      <alignment horizontal="left" vertical="center" wrapText="1"/>
    </xf>
    <xf numFmtId="0" fontId="67" fillId="2" borderId="27" xfId="0" applyFont="1" applyFill="1" applyBorder="1" applyAlignment="1">
      <alignment horizontal="left" vertical="center" wrapText="1"/>
    </xf>
    <xf numFmtId="0" fontId="67" fillId="2" borderId="8" xfId="0" applyFont="1" applyFill="1" applyBorder="1" applyAlignment="1">
      <alignment horizontal="left" vertical="center" wrapText="1"/>
    </xf>
    <xf numFmtId="0" fontId="67" fillId="2" borderId="9" xfId="0" applyFont="1" applyFill="1" applyBorder="1" applyAlignment="1">
      <alignment horizontal="left" vertical="center" wrapText="1"/>
    </xf>
    <xf numFmtId="0" fontId="68" fillId="2" borderId="11" xfId="0" applyFont="1" applyFill="1" applyBorder="1" applyAlignment="1">
      <alignment horizontal="center" vertical="center" wrapText="1"/>
    </xf>
    <xf numFmtId="0" fontId="68" fillId="2" borderId="4" xfId="0" applyFont="1" applyFill="1" applyBorder="1" applyAlignment="1">
      <alignment horizontal="center" vertical="center" wrapText="1"/>
    </xf>
    <xf numFmtId="0" fontId="68" fillId="2" borderId="10" xfId="0" applyFont="1" applyFill="1" applyBorder="1" applyAlignment="1">
      <alignment horizontal="left" vertical="center" wrapText="1"/>
    </xf>
    <xf numFmtId="0" fontId="68" fillId="2" borderId="11" xfId="0" applyFont="1" applyFill="1" applyBorder="1" applyAlignment="1">
      <alignment horizontal="left" vertical="center" wrapText="1"/>
    </xf>
    <xf numFmtId="3" fontId="68" fillId="2" borderId="11" xfId="0" applyNumberFormat="1" applyFont="1" applyFill="1" applyBorder="1" applyAlignment="1">
      <alignment horizontal="right" vertical="center" wrapText="1"/>
    </xf>
    <xf numFmtId="0" fontId="68" fillId="13" borderId="4" xfId="0" applyFont="1" applyFill="1" applyBorder="1" applyAlignment="1">
      <alignment horizontal="center" vertical="center" wrapText="1"/>
    </xf>
    <xf numFmtId="0" fontId="68" fillId="13" borderId="25" xfId="0" applyFont="1" applyFill="1" applyBorder="1" applyAlignment="1">
      <alignment horizontal="right" vertical="center" wrapText="1"/>
    </xf>
    <xf numFmtId="3" fontId="68" fillId="0" borderId="11" xfId="0" applyNumberFormat="1" applyFont="1" applyBorder="1" applyAlignment="1">
      <alignment horizontal="right" vertical="center" wrapText="1"/>
    </xf>
    <xf numFmtId="10" fontId="68" fillId="0" borderId="11" xfId="0" applyNumberFormat="1" applyFont="1" applyBorder="1" applyAlignment="1">
      <alignment horizontal="right" vertical="center" wrapText="1"/>
    </xf>
    <xf numFmtId="0" fontId="20" fillId="2" borderId="26" xfId="0" applyFont="1" applyFill="1" applyBorder="1" applyAlignment="1">
      <alignment horizontal="left" wrapText="1"/>
    </xf>
    <xf numFmtId="0" fontId="20" fillId="2" borderId="2" xfId="0" applyFont="1" applyFill="1" applyBorder="1" applyAlignment="1">
      <alignment horizontal="left" wrapText="1"/>
    </xf>
    <xf numFmtId="0" fontId="20" fillId="2" borderId="2" xfId="0" applyFont="1" applyFill="1" applyBorder="1" applyAlignment="1">
      <alignment horizontal="center" wrapText="1"/>
    </xf>
    <xf numFmtId="0" fontId="20" fillId="2" borderId="3" xfId="0" applyFont="1" applyFill="1" applyBorder="1" applyAlignment="1">
      <alignment horizontal="center" wrapText="1"/>
    </xf>
    <xf numFmtId="0" fontId="20" fillId="2" borderId="26" xfId="0" applyFont="1" applyFill="1" applyBorder="1" applyAlignment="1">
      <alignment horizontal="center" wrapText="1"/>
    </xf>
    <xf numFmtId="0" fontId="20" fillId="2" borderId="28" xfId="0" applyFont="1" applyFill="1" applyBorder="1" applyAlignment="1">
      <alignment horizontal="left" vertical="center" wrapText="1"/>
    </xf>
    <xf numFmtId="0" fontId="20" fillId="2" borderId="27" xfId="0" applyFont="1" applyFill="1" applyBorder="1" applyAlignment="1">
      <alignment horizontal="center" wrapText="1"/>
    </xf>
    <xf numFmtId="0" fontId="20" fillId="2" borderId="27"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9" xfId="0" applyFont="1" applyFill="1" applyBorder="1" applyAlignment="1">
      <alignment horizontal="left" vertical="center" wrapText="1"/>
    </xf>
    <xf numFmtId="3" fontId="0" fillId="0" borderId="11" xfId="0" applyNumberFormat="1" applyBorder="1" applyAlignment="1">
      <alignment horizontal="right" vertical="center" wrapText="1"/>
    </xf>
    <xf numFmtId="0" fontId="0" fillId="13" borderId="4" xfId="0" applyFill="1" applyBorder="1" applyAlignment="1">
      <alignment horizontal="center" vertical="center" wrapText="1"/>
    </xf>
    <xf numFmtId="0" fontId="0" fillId="13" borderId="10" xfId="0" applyFill="1" applyBorder="1" applyAlignment="1">
      <alignment horizontal="right" vertical="center" wrapText="1"/>
    </xf>
    <xf numFmtId="0" fontId="0" fillId="13" borderId="25" xfId="0" applyFill="1" applyBorder="1" applyAlignment="1">
      <alignment horizontal="right" vertical="center" wrapText="1"/>
    </xf>
    <xf numFmtId="0" fontId="0" fillId="13" borderId="11" xfId="0" applyFill="1" applyBorder="1" applyAlignment="1">
      <alignment horizontal="right" vertical="center" wrapText="1"/>
    </xf>
    <xf numFmtId="0" fontId="0" fillId="2" borderId="0" xfId="0" applyFill="1" applyAlignment="1">
      <alignment horizontal="left" vertical="center"/>
    </xf>
    <xf numFmtId="164" fontId="0" fillId="7" borderId="4" xfId="11" applyNumberFormat="1" applyFont="1" applyFill="1" applyBorder="1" applyAlignment="1">
      <alignment horizontal="right" indent="1"/>
    </xf>
    <xf numFmtId="164" fontId="1" fillId="7" borderId="4" xfId="11" applyNumberFormat="1" applyFont="1" applyFill="1" applyBorder="1" applyAlignment="1">
      <alignment horizontal="left" vertical="center" indent="1"/>
    </xf>
    <xf numFmtId="164" fontId="37" fillId="7" borderId="4" xfId="11" applyNumberFormat="1" applyFont="1" applyFill="1" applyBorder="1" applyAlignment="1">
      <alignment horizontal="right" vertical="center" wrapText="1" indent="1"/>
    </xf>
    <xf numFmtId="164" fontId="37" fillId="7" borderId="10" xfId="11" applyNumberFormat="1" applyFont="1" applyFill="1" applyBorder="1" applyAlignment="1">
      <alignment horizontal="right" vertical="center" wrapText="1" indent="1"/>
    </xf>
    <xf numFmtId="164" fontId="37" fillId="7" borderId="46" xfId="11" applyNumberFormat="1" applyFont="1" applyFill="1" applyBorder="1" applyAlignment="1">
      <alignment horizontal="right" vertical="center" wrapText="1" indent="1"/>
    </xf>
    <xf numFmtId="164" fontId="37" fillId="7" borderId="47" xfId="11" applyNumberFormat="1" applyFont="1" applyFill="1" applyBorder="1" applyAlignment="1">
      <alignment horizontal="right" vertical="center" wrapText="1" indent="1"/>
    </xf>
    <xf numFmtId="164" fontId="37" fillId="7" borderId="48" xfId="11" applyNumberFormat="1" applyFont="1" applyFill="1" applyBorder="1" applyAlignment="1">
      <alignment horizontal="right" vertical="center" wrapText="1" indent="1"/>
    </xf>
    <xf numFmtId="164" fontId="37" fillId="7" borderId="11" xfId="11" applyNumberFormat="1" applyFont="1" applyFill="1" applyBorder="1" applyAlignment="1">
      <alignment horizontal="right" vertical="center" wrapText="1" indent="1"/>
    </xf>
    <xf numFmtId="164" fontId="1" fillId="7" borderId="0" xfId="11" applyNumberFormat="1" applyFont="1" applyFill="1"/>
    <xf numFmtId="164" fontId="37" fillId="7" borderId="49" xfId="11" applyNumberFormat="1" applyFont="1" applyFill="1" applyBorder="1" applyAlignment="1">
      <alignment horizontal="right" vertical="center" wrapText="1" indent="1"/>
    </xf>
    <xf numFmtId="164" fontId="37" fillId="7" borderId="50" xfId="11" applyNumberFormat="1" applyFont="1" applyFill="1" applyBorder="1" applyAlignment="1">
      <alignment horizontal="right" vertical="center" wrapText="1" indent="1"/>
    </xf>
    <xf numFmtId="164" fontId="1" fillId="0" borderId="0" xfId="11" applyNumberFormat="1" applyFont="1"/>
    <xf numFmtId="164" fontId="35" fillId="7" borderId="0" xfId="11" applyNumberFormat="1" applyFont="1" applyFill="1"/>
    <xf numFmtId="164" fontId="37" fillId="7" borderId="34" xfId="11" applyNumberFormat="1" applyFont="1" applyFill="1" applyBorder="1" applyAlignment="1">
      <alignment horizontal="right" vertical="center" wrapText="1" indent="1"/>
    </xf>
    <xf numFmtId="164" fontId="37" fillId="7" borderId="35" xfId="11" applyNumberFormat="1" applyFont="1" applyFill="1" applyBorder="1" applyAlignment="1">
      <alignment horizontal="right" vertical="center" wrapText="1" indent="1"/>
    </xf>
    <xf numFmtId="164" fontId="37" fillId="7" borderId="36" xfId="11" applyNumberFormat="1" applyFont="1" applyFill="1" applyBorder="1" applyAlignment="1">
      <alignment horizontal="right" vertical="center" wrapText="1" indent="1"/>
    </xf>
    <xf numFmtId="164" fontId="0" fillId="7" borderId="4" xfId="11" applyNumberFormat="1" applyFont="1" applyFill="1" applyBorder="1" applyAlignment="1">
      <alignment horizontal="left" vertical="center" indent="1"/>
    </xf>
    <xf numFmtId="0" fontId="10" fillId="6" borderId="13" xfId="0" applyFont="1" applyFill="1" applyBorder="1" applyAlignment="1">
      <alignment horizontal="center" wrapText="1"/>
    </xf>
    <xf numFmtId="0" fontId="10" fillId="6" borderId="14" xfId="0" applyFont="1" applyFill="1" applyBorder="1" applyAlignment="1">
      <alignment horizontal="center" wrapText="1"/>
    </xf>
    <xf numFmtId="0" fontId="10" fillId="6" borderId="15" xfId="0" applyFont="1" applyFill="1" applyBorder="1" applyAlignment="1">
      <alignment horizontal="center" wrapText="1"/>
    </xf>
    <xf numFmtId="0" fontId="6" fillId="3" borderId="12"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12"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40" fillId="2" borderId="10" xfId="0" applyFont="1" applyFill="1" applyBorder="1" applyAlignment="1">
      <alignment horizontal="left" vertical="center" wrapText="1"/>
    </xf>
    <xf numFmtId="0" fontId="40" fillId="2" borderId="11"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3" fontId="8" fillId="13" borderId="26" xfId="0" applyNumberFormat="1" applyFont="1" applyFill="1" applyBorder="1" applyAlignment="1">
      <alignment horizontal="center" vertical="center" wrapText="1"/>
    </xf>
    <xf numFmtId="3" fontId="8" fillId="13" borderId="28" xfId="0" applyNumberFormat="1" applyFont="1" applyFill="1" applyBorder="1" applyAlignment="1">
      <alignment horizontal="center" vertical="center" wrapText="1"/>
    </xf>
    <xf numFmtId="3" fontId="8" fillId="13" borderId="27" xfId="0" applyNumberFormat="1" applyFont="1" applyFill="1" applyBorder="1" applyAlignment="1">
      <alignment horizontal="center" vertical="center" wrapText="1"/>
    </xf>
    <xf numFmtId="0" fontId="46" fillId="2" borderId="10" xfId="0" applyFont="1" applyFill="1" applyBorder="1" applyAlignment="1">
      <alignment horizontal="left" vertical="center" wrapText="1"/>
    </xf>
    <xf numFmtId="0" fontId="46" fillId="2" borderId="11" xfId="0" applyFont="1" applyFill="1" applyBorder="1" applyAlignment="1">
      <alignment horizontal="left" vertical="center" wrapText="1"/>
    </xf>
    <xf numFmtId="0" fontId="40" fillId="2" borderId="0" xfId="0" applyFont="1" applyFill="1" applyAlignment="1">
      <alignment horizontal="left"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23" fillId="2" borderId="0" xfId="20" applyFont="1" applyFill="1" applyAlignment="1">
      <alignment horizontal="left" vertical="center" wrapText="1"/>
    </xf>
    <xf numFmtId="0" fontId="22" fillId="2" borderId="1" xfId="20" applyFont="1" applyFill="1" applyBorder="1" applyAlignment="1">
      <alignment horizontal="left" vertical="center" wrapText="1"/>
    </xf>
    <xf numFmtId="0" fontId="22" fillId="2" borderId="3" xfId="20" applyFont="1" applyFill="1" applyBorder="1" applyAlignment="1">
      <alignment horizontal="left" vertical="center" wrapText="1"/>
    </xf>
    <xf numFmtId="0" fontId="22" fillId="2" borderId="7" xfId="20" applyFont="1" applyFill="1" applyBorder="1" applyAlignment="1">
      <alignment horizontal="left" vertical="center" wrapText="1"/>
    </xf>
    <xf numFmtId="0" fontId="22" fillId="2" borderId="9" xfId="20" applyFont="1" applyFill="1" applyBorder="1" applyAlignment="1">
      <alignment horizontal="left" vertical="center" wrapText="1"/>
    </xf>
    <xf numFmtId="0" fontId="6" fillId="4" borderId="10" xfId="20" applyFont="1" applyFill="1" applyBorder="1" applyAlignment="1">
      <alignment horizontal="left" vertical="center" wrapText="1"/>
    </xf>
    <xf numFmtId="0" fontId="6" fillId="4" borderId="25" xfId="20" applyFont="1" applyFill="1" applyBorder="1" applyAlignment="1">
      <alignment horizontal="left" vertical="center" wrapText="1"/>
    </xf>
    <xf numFmtId="0" fontId="6" fillId="4" borderId="11" xfId="20" applyFont="1" applyFill="1" applyBorder="1" applyAlignment="1">
      <alignment horizontal="left" vertical="center" wrapText="1"/>
    </xf>
    <xf numFmtId="0" fontId="47" fillId="2" borderId="10" xfId="0" applyFont="1" applyFill="1" applyBorder="1" applyAlignment="1">
      <alignment horizontal="center" vertical="center" wrapText="1"/>
    </xf>
    <xf numFmtId="0" fontId="47" fillId="2" borderId="25" xfId="0" applyFont="1" applyFill="1" applyBorder="1" applyAlignment="1">
      <alignment horizontal="center" vertical="center" wrapText="1"/>
    </xf>
    <xf numFmtId="0" fontId="47" fillId="2" borderId="11" xfId="0" applyFont="1" applyFill="1" applyBorder="1" applyAlignment="1">
      <alignment horizontal="center" vertical="center" wrapText="1"/>
    </xf>
    <xf numFmtId="0" fontId="48" fillId="2" borderId="4" xfId="0" applyFont="1" applyFill="1" applyBorder="1" applyAlignment="1">
      <alignment horizontal="center" vertical="top" wrapText="1"/>
    </xf>
    <xf numFmtId="0" fontId="48" fillId="2" borderId="26" xfId="0" applyFont="1" applyFill="1" applyBorder="1" applyAlignment="1">
      <alignment horizontal="center" vertical="top" wrapText="1"/>
    </xf>
    <xf numFmtId="0" fontId="48" fillId="2" borderId="10" xfId="0" applyFont="1" applyFill="1" applyBorder="1" applyAlignment="1">
      <alignment horizontal="left" vertical="center" wrapText="1"/>
    </xf>
    <xf numFmtId="0" fontId="48" fillId="2" borderId="11" xfId="0" applyFont="1" applyFill="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20" fillId="0" borderId="10" xfId="0" applyFont="1" applyBorder="1" applyAlignment="1">
      <alignment horizontal="left" vertical="center" wrapText="1"/>
    </xf>
    <xf numFmtId="0" fontId="20" fillId="0" borderId="25" xfId="0" applyFont="1" applyBorder="1" applyAlignment="1">
      <alignment horizontal="left" vertical="center" wrapText="1"/>
    </xf>
    <xf numFmtId="0" fontId="20" fillId="0" borderId="25"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1" xfId="0" applyFont="1" applyBorder="1" applyAlignment="1">
      <alignment horizontal="left" vertical="center" wrapText="1"/>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0" xfId="0" applyFont="1" applyFill="1" applyBorder="1" applyAlignment="1">
      <alignment horizontal="left" vertical="center" wrapText="1"/>
    </xf>
    <xf numFmtId="0" fontId="20" fillId="2" borderId="25" xfId="0" applyFont="1" applyFill="1" applyBorder="1" applyAlignment="1">
      <alignment horizontal="left" vertical="center" wrapText="1"/>
    </xf>
    <xf numFmtId="0" fontId="20" fillId="2" borderId="25"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40" fillId="2" borderId="25" xfId="0" applyFont="1" applyFill="1" applyBorder="1" applyAlignment="1">
      <alignment horizontal="center" vertical="center" wrapText="1"/>
    </xf>
    <xf numFmtId="0" fontId="40" fillId="2" borderId="11" xfId="0" applyFont="1" applyFill="1" applyBorder="1" applyAlignment="1">
      <alignment horizontal="center" vertical="center" wrapText="1"/>
    </xf>
    <xf numFmtId="0" fontId="27" fillId="2" borderId="0" xfId="3" applyFont="1" applyFill="1" applyAlignment="1">
      <alignment horizontal="center" vertical="top" wrapText="1"/>
    </xf>
    <xf numFmtId="0" fontId="25" fillId="10" borderId="10" xfId="0" applyFont="1" applyFill="1" applyBorder="1" applyAlignment="1">
      <alignment horizontal="center" vertical="top" wrapText="1"/>
    </xf>
    <xf numFmtId="0" fontId="25" fillId="10" borderId="25" xfId="0" applyFont="1" applyFill="1" applyBorder="1" applyAlignment="1">
      <alignment horizontal="center" vertical="top" wrapText="1"/>
    </xf>
    <xf numFmtId="0" fontId="25" fillId="10" borderId="11" xfId="0" applyFont="1" applyFill="1" applyBorder="1" applyAlignment="1">
      <alignment horizontal="center" vertical="top" wrapText="1"/>
    </xf>
    <xf numFmtId="0" fontId="25" fillId="10" borderId="10" xfId="0" applyFont="1" applyFill="1" applyBorder="1" applyAlignment="1">
      <alignment vertical="center" wrapText="1"/>
    </xf>
    <xf numFmtId="0" fontId="0" fillId="0" borderId="25" xfId="0" applyBorder="1" applyAlignment="1">
      <alignment vertical="center" wrapText="1"/>
    </xf>
    <xf numFmtId="0" fontId="0" fillId="0" borderId="11" xfId="0" applyBorder="1" applyAlignment="1">
      <alignment vertical="center" wrapText="1"/>
    </xf>
    <xf numFmtId="0" fontId="21" fillId="2" borderId="26" xfId="0" applyFont="1" applyFill="1" applyBorder="1" applyAlignment="1">
      <alignment horizontal="center" vertical="center" wrapText="1"/>
    </xf>
    <xf numFmtId="0" fontId="21" fillId="2" borderId="27" xfId="0" applyFont="1" applyFill="1" applyBorder="1" applyAlignment="1">
      <alignment horizontal="center" vertical="center" wrapText="1"/>
    </xf>
    <xf numFmtId="0" fontId="21" fillId="0" borderId="7" xfId="0" applyFont="1" applyBorder="1" applyAlignment="1">
      <alignment horizontal="left" wrapText="1"/>
    </xf>
    <xf numFmtId="0" fontId="21" fillId="0" borderId="9" xfId="0" applyFont="1" applyBorder="1" applyAlignment="1">
      <alignment horizontal="left" wrapText="1"/>
    </xf>
    <xf numFmtId="0" fontId="21" fillId="2" borderId="10"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10" xfId="0" applyFont="1" applyFill="1" applyBorder="1" applyAlignment="1">
      <alignment horizontal="left" wrapText="1"/>
    </xf>
    <xf numFmtId="0" fontId="21" fillId="2" borderId="11" xfId="0" applyFont="1" applyFill="1" applyBorder="1" applyAlignment="1">
      <alignment horizontal="left" wrapText="1"/>
    </xf>
    <xf numFmtId="0" fontId="8" fillId="2" borderId="1" xfId="0" applyFont="1" applyFill="1" applyBorder="1" applyAlignment="1">
      <alignment horizontal="center" wrapText="1"/>
    </xf>
    <xf numFmtId="0" fontId="8" fillId="2" borderId="2" xfId="0" applyFont="1" applyFill="1" applyBorder="1" applyAlignment="1">
      <alignment horizontal="center" wrapText="1"/>
    </xf>
    <xf numFmtId="0" fontId="8" fillId="2" borderId="3" xfId="0" applyFont="1" applyFill="1" applyBorder="1" applyAlignment="1">
      <alignment horizontal="center" wrapText="1"/>
    </xf>
    <xf numFmtId="0" fontId="40" fillId="2" borderId="4" xfId="0" applyFont="1" applyFill="1" applyBorder="1" applyAlignment="1">
      <alignment horizontal="center" vertical="center" wrapText="1"/>
    </xf>
    <xf numFmtId="0" fontId="8" fillId="2" borderId="5" xfId="0" applyFont="1" applyFill="1" applyBorder="1" applyAlignment="1">
      <alignment horizontal="left" wrapText="1"/>
    </xf>
    <xf numFmtId="0" fontId="8" fillId="2" borderId="0" xfId="0" applyFont="1" applyFill="1" applyAlignment="1">
      <alignment horizontal="left" wrapText="1"/>
    </xf>
    <xf numFmtId="0" fontId="8" fillId="2" borderId="6" xfId="0" applyFont="1" applyFill="1" applyBorder="1" applyAlignment="1">
      <alignment horizontal="left" wrapText="1"/>
    </xf>
    <xf numFmtId="0" fontId="8" fillId="2" borderId="7" xfId="0" applyFont="1" applyFill="1" applyBorder="1" applyAlignment="1">
      <alignment horizontal="left" wrapText="1"/>
    </xf>
    <xf numFmtId="0" fontId="8" fillId="2" borderId="8" xfId="0" applyFont="1" applyFill="1" applyBorder="1" applyAlignment="1">
      <alignment horizontal="left" wrapText="1"/>
    </xf>
    <xf numFmtId="0" fontId="8" fillId="2" borderId="9" xfId="0" applyFont="1" applyFill="1" applyBorder="1" applyAlignment="1">
      <alignment horizontal="left" wrapText="1"/>
    </xf>
    <xf numFmtId="0" fontId="40" fillId="2" borderId="25" xfId="0" applyFont="1" applyFill="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7" fillId="2" borderId="0" xfId="0" applyFont="1" applyFill="1" applyAlignment="1">
      <alignment horizontal="left" vertical="center" wrapText="1"/>
    </xf>
    <xf numFmtId="0" fontId="0" fillId="2" borderId="1" xfId="0"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0" fontId="30" fillId="0" borderId="4" xfId="0" applyFont="1" applyBorder="1" applyAlignment="1">
      <alignment horizontal="center" vertical="center" wrapText="1"/>
    </xf>
    <xf numFmtId="0" fontId="28" fillId="2" borderId="10" xfId="0" applyFont="1" applyFill="1" applyBorder="1" applyAlignment="1">
      <alignment horizontal="left" vertical="center" wrapText="1"/>
    </xf>
    <xf numFmtId="0" fontId="28" fillId="2" borderId="25"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21" fillId="2" borderId="25" xfId="0" applyFont="1" applyFill="1" applyBorder="1" applyAlignment="1">
      <alignment horizontal="left" vertical="center" wrapText="1"/>
    </xf>
    <xf numFmtId="0" fontId="30" fillId="0" borderId="11" xfId="0" applyFont="1" applyBorder="1" applyAlignment="1">
      <alignment horizontal="center" vertical="center" wrapText="1"/>
    </xf>
    <xf numFmtId="0" fontId="28" fillId="2" borderId="11" xfId="0" applyFont="1" applyFill="1" applyBorder="1" applyAlignment="1">
      <alignment horizontal="left" vertical="center" wrapText="1"/>
    </xf>
    <xf numFmtId="0" fontId="26" fillId="2" borderId="10" xfId="0" applyFont="1" applyFill="1" applyBorder="1" applyAlignment="1">
      <alignment horizontal="left" vertical="center" wrapText="1"/>
    </xf>
    <xf numFmtId="0" fontId="26" fillId="2" borderId="25"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10" xfId="0" applyFont="1" applyFill="1" applyBorder="1" applyAlignment="1">
      <alignment horizontal="center" vertical="center" wrapText="1"/>
    </xf>
    <xf numFmtId="0" fontId="26" fillId="2" borderId="25"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1"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0" fontId="0" fillId="2" borderId="8" xfId="0" applyFill="1" applyBorder="1" applyAlignment="1">
      <alignment horizontal="left" vertical="center" wrapText="1"/>
    </xf>
    <xf numFmtId="0" fontId="23" fillId="2" borderId="0" xfId="0" applyFont="1" applyFill="1" applyAlignment="1">
      <alignment horizontal="left" vertical="center" wrapText="1"/>
    </xf>
    <xf numFmtId="0" fontId="60" fillId="2" borderId="1" xfId="0" applyFont="1" applyFill="1" applyBorder="1" applyAlignment="1">
      <alignment horizontal="left" vertical="center" wrapText="1"/>
    </xf>
    <xf numFmtId="0" fontId="60" fillId="2" borderId="2" xfId="0" applyFont="1" applyFill="1" applyBorder="1" applyAlignment="1">
      <alignment horizontal="left" vertical="center" wrapText="1"/>
    </xf>
    <xf numFmtId="0" fontId="0" fillId="2" borderId="10"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11" xfId="0" applyFill="1" applyBorder="1" applyAlignment="1">
      <alignment horizontal="center" vertical="center" wrapText="1"/>
    </xf>
    <xf numFmtId="0" fontId="20" fillId="2" borderId="3" xfId="0" applyFont="1" applyFill="1" applyBorder="1" applyAlignment="1">
      <alignment horizontal="left" vertical="center" wrapText="1"/>
    </xf>
    <xf numFmtId="0" fontId="20" fillId="2" borderId="26" xfId="0" applyFont="1" applyFill="1" applyBorder="1" applyAlignment="1">
      <alignment horizontal="left" vertical="center" wrapText="1"/>
    </xf>
    <xf numFmtId="0" fontId="60" fillId="2" borderId="25" xfId="0" applyFont="1" applyFill="1" applyBorder="1" applyAlignment="1">
      <alignment horizontal="left" vertical="center" wrapText="1"/>
    </xf>
    <xf numFmtId="0" fontId="60" fillId="2" borderId="11" xfId="0" applyFont="1" applyFill="1" applyBorder="1" applyAlignment="1">
      <alignment horizontal="left" vertical="center" wrapText="1"/>
    </xf>
    <xf numFmtId="0" fontId="0" fillId="2" borderId="25" xfId="0" applyFill="1" applyBorder="1" applyAlignment="1">
      <alignment horizontal="left" vertical="center" wrapText="1"/>
    </xf>
    <xf numFmtId="0" fontId="20" fillId="2" borderId="11" xfId="0" applyFont="1" applyFill="1" applyBorder="1" applyAlignment="1">
      <alignment horizontal="left" vertical="center" wrapText="1"/>
    </xf>
    <xf numFmtId="0" fontId="0" fillId="2" borderId="4" xfId="0" applyFill="1" applyBorder="1" applyAlignment="1">
      <alignment horizontal="center"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7" xfId="0" applyFill="1" applyBorder="1" applyAlignment="1">
      <alignment horizontal="left" vertical="center" wrapText="1"/>
    </xf>
    <xf numFmtId="0" fontId="0" fillId="2" borderId="9" xfId="0" applyFill="1" applyBorder="1" applyAlignment="1">
      <alignment horizontal="left" vertical="center" wrapText="1"/>
    </xf>
    <xf numFmtId="0" fontId="0" fillId="2" borderId="1" xfId="0" applyFill="1" applyBorder="1" applyAlignment="1">
      <alignment horizontal="left" vertical="center" wrapText="1"/>
    </xf>
    <xf numFmtId="0" fontId="0" fillId="2" borderId="3" xfId="0" applyFill="1" applyBorder="1" applyAlignment="1">
      <alignment horizontal="left" vertical="center" wrapText="1"/>
    </xf>
    <xf numFmtId="0" fontId="23" fillId="2" borderId="0" xfId="0" applyFont="1" applyFill="1" applyAlignment="1">
      <alignment horizontal="left" vertical="top" wrapText="1"/>
    </xf>
    <xf numFmtId="0" fontId="21" fillId="2" borderId="1" xfId="0" applyFont="1" applyFill="1" applyBorder="1" applyAlignment="1">
      <alignment horizontal="left" wrapText="1"/>
    </xf>
    <xf numFmtId="0" fontId="21" fillId="2" borderId="2" xfId="0" applyFont="1" applyFill="1" applyBorder="1" applyAlignment="1">
      <alignment horizontal="left" wrapText="1"/>
    </xf>
    <xf numFmtId="0" fontId="21" fillId="2" borderId="3" xfId="0" applyFont="1" applyFill="1" applyBorder="1" applyAlignment="1">
      <alignment horizontal="left" wrapText="1"/>
    </xf>
    <xf numFmtId="0" fontId="26" fillId="2" borderId="26" xfId="0" applyFont="1" applyFill="1" applyBorder="1" applyAlignment="1">
      <alignment horizontal="left" vertical="center" wrapText="1"/>
    </xf>
    <xf numFmtId="0" fontId="21" fillId="2" borderId="5" xfId="0" applyFont="1" applyFill="1" applyBorder="1" applyAlignment="1">
      <alignment horizontal="left" wrapText="1"/>
    </xf>
    <xf numFmtId="0" fontId="21" fillId="2" borderId="0" xfId="0" applyFont="1" applyFill="1" applyAlignment="1">
      <alignment horizontal="left" wrapText="1"/>
    </xf>
    <xf numFmtId="0" fontId="21" fillId="2" borderId="6" xfId="0" applyFont="1" applyFill="1" applyBorder="1" applyAlignment="1">
      <alignment horizontal="left" wrapText="1"/>
    </xf>
    <xf numFmtId="0" fontId="21" fillId="2" borderId="7" xfId="0" applyFont="1" applyFill="1" applyBorder="1" applyAlignment="1">
      <alignment horizontal="left" wrapText="1"/>
    </xf>
    <xf numFmtId="0" fontId="21" fillId="2" borderId="8" xfId="0" applyFont="1" applyFill="1" applyBorder="1" applyAlignment="1">
      <alignment horizontal="left" wrapText="1"/>
    </xf>
    <xf numFmtId="0" fontId="21" fillId="2" borderId="9" xfId="0" applyFont="1" applyFill="1" applyBorder="1" applyAlignment="1">
      <alignment horizontal="left" wrapText="1"/>
    </xf>
    <xf numFmtId="0" fontId="68" fillId="2" borderId="10" xfId="0" applyFont="1" applyFill="1" applyBorder="1" applyAlignment="1">
      <alignment horizontal="left" vertical="center" wrapText="1"/>
    </xf>
    <xf numFmtId="0" fontId="68" fillId="2" borderId="11" xfId="0" applyFont="1" applyFill="1" applyBorder="1" applyAlignment="1">
      <alignment horizontal="left" vertical="center" wrapText="1"/>
    </xf>
    <xf numFmtId="0" fontId="67" fillId="2" borderId="10" xfId="0" applyFont="1" applyFill="1" applyBorder="1" applyAlignment="1">
      <alignment horizontal="left" vertical="center" wrapText="1"/>
    </xf>
    <xf numFmtId="0" fontId="67" fillId="2" borderId="11" xfId="0" applyFont="1" applyFill="1" applyBorder="1" applyAlignment="1">
      <alignment horizontal="left" vertical="center" wrapText="1"/>
    </xf>
    <xf numFmtId="0" fontId="67" fillId="2" borderId="11" xfId="0" applyFont="1" applyFill="1" applyBorder="1" applyAlignment="1">
      <alignment horizontal="center" vertical="center" wrapText="1"/>
    </xf>
    <xf numFmtId="0" fontId="67" fillId="2" borderId="4" xfId="0" applyFont="1" applyFill="1" applyBorder="1" applyAlignment="1">
      <alignment horizontal="center" vertical="center" wrapText="1"/>
    </xf>
    <xf numFmtId="0" fontId="67" fillId="2" borderId="10" xfId="0" applyFont="1" applyFill="1" applyBorder="1" applyAlignment="1">
      <alignment horizontal="center" vertical="center" wrapText="1"/>
    </xf>
    <xf numFmtId="0" fontId="67" fillId="2" borderId="0" xfId="0" applyFont="1" applyFill="1" applyAlignment="1">
      <alignment horizontal="center" vertical="center" wrapText="1"/>
    </xf>
    <xf numFmtId="0" fontId="67" fillId="2" borderId="6" xfId="0" applyFont="1" applyFill="1" applyBorder="1" applyAlignment="1">
      <alignment horizontal="center" vertical="center" wrapText="1"/>
    </xf>
    <xf numFmtId="0" fontId="68" fillId="13" borderId="10" xfId="0" applyFont="1" applyFill="1" applyBorder="1" applyAlignment="1">
      <alignment horizontal="left" vertical="center" wrapText="1"/>
    </xf>
    <xf numFmtId="0" fontId="68" fillId="13" borderId="25" xfId="0" applyFont="1" applyFill="1" applyBorder="1" applyAlignment="1">
      <alignment horizontal="left" vertical="center" wrapText="1"/>
    </xf>
    <xf numFmtId="0" fontId="0" fillId="13" borderId="10" xfId="0" applyFill="1" applyBorder="1" applyAlignment="1">
      <alignment horizontal="left" vertical="center" wrapText="1"/>
    </xf>
    <xf numFmtId="0" fontId="0" fillId="13" borderId="25" xfId="0" applyFill="1" applyBorder="1" applyAlignment="1">
      <alignment horizontal="left" vertical="center" wrapText="1"/>
    </xf>
    <xf numFmtId="0" fontId="0" fillId="13" borderId="11" xfId="0" applyFill="1" applyBorder="1" applyAlignment="1">
      <alignment horizontal="left" vertical="center" wrapText="1"/>
    </xf>
    <xf numFmtId="0" fontId="20" fillId="2" borderId="4" xfId="0" applyFont="1" applyFill="1" applyBorder="1" applyAlignment="1">
      <alignment horizontal="center" vertical="center" wrapText="1"/>
    </xf>
    <xf numFmtId="0" fontId="20" fillId="2" borderId="5"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6" xfId="0" applyFont="1" applyFill="1" applyBorder="1" applyAlignment="1">
      <alignment horizontal="left" vertical="center" wrapText="1"/>
    </xf>
    <xf numFmtId="0" fontId="0" fillId="2" borderId="0" xfId="0" applyFill="1" applyAlignment="1">
      <alignment horizontal="left" wrapText="1"/>
    </xf>
    <xf numFmtId="0" fontId="0" fillId="2" borderId="2" xfId="0" applyFill="1" applyBorder="1" applyAlignment="1">
      <alignment horizontal="left" vertical="center" wrapText="1"/>
    </xf>
    <xf numFmtId="0" fontId="0" fillId="2" borderId="0" xfId="0" applyFill="1" applyAlignment="1">
      <alignment horizontal="left" vertical="center" wrapText="1"/>
    </xf>
    <xf numFmtId="0" fontId="65" fillId="2" borderId="10" xfId="0" applyFont="1" applyFill="1" applyBorder="1" applyAlignment="1">
      <alignment horizontal="left" vertical="center" wrapText="1"/>
    </xf>
    <xf numFmtId="0" fontId="65" fillId="2" borderId="11" xfId="0" applyFont="1" applyFill="1" applyBorder="1" applyAlignment="1">
      <alignment horizontal="left" vertical="center" wrapText="1"/>
    </xf>
    <xf numFmtId="0" fontId="23" fillId="2" borderId="0" xfId="0" applyFont="1" applyFill="1" applyAlignment="1">
      <alignment horizontal="left" vertical="center"/>
    </xf>
    <xf numFmtId="0" fontId="0" fillId="2" borderId="5" xfId="0" applyFill="1" applyBorder="1" applyAlignment="1">
      <alignment horizontal="left" wrapText="1"/>
    </xf>
    <xf numFmtId="0" fontId="0" fillId="2" borderId="6" xfId="0" applyFill="1" applyBorder="1" applyAlignment="1">
      <alignment horizontal="left" wrapText="1"/>
    </xf>
    <xf numFmtId="0" fontId="20" fillId="2" borderId="0" xfId="0" applyFont="1" applyFill="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63" fillId="2" borderId="10" xfId="0" applyFont="1" applyFill="1" applyBorder="1" applyAlignment="1">
      <alignment horizontal="center" vertical="center" wrapText="1"/>
    </xf>
    <xf numFmtId="0" fontId="63" fillId="2" borderId="25" xfId="0" applyFont="1" applyFill="1" applyBorder="1" applyAlignment="1">
      <alignment horizontal="center" vertical="center" wrapText="1"/>
    </xf>
    <xf numFmtId="0" fontId="63" fillId="2" borderId="11"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35" fillId="7" borderId="26" xfId="0" applyFont="1" applyFill="1" applyBorder="1" applyAlignment="1">
      <alignment horizontal="center" vertical="center" wrapText="1"/>
    </xf>
    <xf numFmtId="0" fontId="35" fillId="7" borderId="27" xfId="0" applyFont="1" applyFill="1" applyBorder="1" applyAlignment="1">
      <alignment horizontal="center" vertical="center" wrapText="1"/>
    </xf>
    <xf numFmtId="165" fontId="35" fillId="7" borderId="26" xfId="0" applyNumberFormat="1" applyFont="1" applyFill="1" applyBorder="1" applyAlignment="1">
      <alignment horizontal="center" vertical="center" wrapText="1"/>
    </xf>
    <xf numFmtId="165" fontId="35" fillId="7" borderId="27" xfId="0"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37" fillId="7" borderId="2" xfId="0" applyFont="1" applyFill="1" applyBorder="1" applyAlignment="1">
      <alignment horizontal="center" vertical="center" wrapText="1"/>
    </xf>
    <xf numFmtId="0" fontId="37" fillId="7" borderId="3" xfId="0" applyFont="1" applyFill="1" applyBorder="1" applyAlignment="1">
      <alignment horizontal="center" vertical="center" wrapText="1"/>
    </xf>
    <xf numFmtId="0" fontId="59" fillId="3" borderId="31" xfId="0" applyFont="1" applyFill="1" applyBorder="1" applyAlignment="1">
      <alignment horizontal="center" vertical="center" wrapText="1"/>
    </xf>
    <xf numFmtId="0" fontId="59" fillId="3" borderId="32" xfId="0" applyFont="1" applyFill="1" applyBorder="1" applyAlignment="1">
      <alignment horizontal="center" vertical="center" wrapText="1"/>
    </xf>
    <xf numFmtId="0" fontId="59" fillId="3" borderId="33" xfId="0" applyFont="1" applyFill="1" applyBorder="1" applyAlignment="1">
      <alignment horizontal="center" vertical="center" wrapText="1"/>
    </xf>
    <xf numFmtId="0" fontId="59" fillId="7" borderId="25" xfId="0" applyFont="1" applyFill="1" applyBorder="1" applyAlignment="1">
      <alignment horizontal="center" vertical="center" wrapText="1"/>
    </xf>
    <xf numFmtId="0" fontId="59" fillId="7" borderId="11" xfId="0" applyFont="1" applyFill="1" applyBorder="1" applyAlignment="1">
      <alignment horizontal="center" vertical="center" wrapText="1"/>
    </xf>
    <xf numFmtId="0" fontId="37" fillId="7" borderId="1" xfId="0" applyFont="1" applyFill="1" applyBorder="1" applyAlignment="1">
      <alignment horizontal="center" vertical="center" wrapText="1"/>
    </xf>
    <xf numFmtId="0" fontId="0" fillId="0" borderId="26" xfId="0" applyBorder="1" applyAlignment="1">
      <alignment horizontal="center" vertical="center" wrapText="1"/>
    </xf>
    <xf numFmtId="0" fontId="0" fillId="0" borderId="28" xfId="0" applyBorder="1" applyAlignment="1">
      <alignment horizontal="center" vertical="center" wrapText="1"/>
    </xf>
    <xf numFmtId="0" fontId="0" fillId="0" borderId="27" xfId="0" applyBorder="1" applyAlignment="1">
      <alignment horizontal="center" vertical="center" wrapText="1"/>
    </xf>
    <xf numFmtId="0" fontId="0" fillId="7" borderId="0" xfId="0" applyFill="1" applyAlignment="1">
      <alignment horizontal="justify" wrapText="1"/>
    </xf>
    <xf numFmtId="0" fontId="2" fillId="7" borderId="0" xfId="24" applyFill="1" applyAlignment="1">
      <alignment horizontal="justify" wrapText="1"/>
    </xf>
    <xf numFmtId="0" fontId="0" fillId="7" borderId="10" xfId="0" applyFill="1" applyBorder="1" applyAlignment="1">
      <alignment horizontal="center" wrapText="1"/>
    </xf>
    <xf numFmtId="0" fontId="0" fillId="7" borderId="11" xfId="0" applyFill="1" applyBorder="1" applyAlignment="1">
      <alignment horizontal="center" wrapText="1"/>
    </xf>
    <xf numFmtId="0" fontId="0" fillId="7" borderId="0" xfId="0" applyFill="1" applyAlignment="1">
      <alignment horizontal="center" wrapText="1"/>
    </xf>
    <xf numFmtId="0" fontId="0" fillId="7" borderId="26" xfId="0" applyFill="1" applyBorder="1" applyAlignment="1">
      <alignment horizontal="center" vertical="center" wrapText="1"/>
    </xf>
    <xf numFmtId="0" fontId="0" fillId="7" borderId="28" xfId="0" applyFill="1" applyBorder="1" applyAlignment="1">
      <alignment horizontal="center" vertical="center" wrapText="1"/>
    </xf>
    <xf numFmtId="0" fontId="0" fillId="7" borderId="27" xfId="0" applyFill="1" applyBorder="1" applyAlignment="1">
      <alignment horizontal="center" vertical="center" wrapText="1"/>
    </xf>
    <xf numFmtId="0" fontId="0" fillId="7" borderId="1" xfId="0" applyFill="1" applyBorder="1" applyAlignment="1">
      <alignment horizontal="left" vertical="top" indent="1"/>
    </xf>
    <xf numFmtId="0" fontId="0" fillId="7" borderId="2" xfId="0" applyFill="1" applyBorder="1" applyAlignment="1">
      <alignment horizontal="left" vertical="top" indent="1"/>
    </xf>
    <xf numFmtId="0" fontId="0" fillId="7" borderId="1" xfId="0" applyFill="1" applyBorder="1" applyAlignment="1">
      <alignment horizontal="left" wrapText="1"/>
    </xf>
    <xf numFmtId="0" fontId="0" fillId="7" borderId="2" xfId="0" applyFill="1" applyBorder="1" applyAlignment="1">
      <alignment horizontal="left" wrapText="1"/>
    </xf>
    <xf numFmtId="0" fontId="0" fillId="7" borderId="3" xfId="0" applyFill="1" applyBorder="1" applyAlignment="1">
      <alignment horizontal="left" wrapText="1"/>
    </xf>
    <xf numFmtId="0" fontId="0" fillId="7" borderId="4" xfId="0" applyFill="1" applyBorder="1" applyAlignment="1">
      <alignment horizontal="left" indent="1"/>
    </xf>
    <xf numFmtId="0" fontId="0" fillId="7" borderId="4" xfId="0" applyFill="1" applyBorder="1" applyAlignment="1">
      <alignment horizontal="left" vertical="top" indent="1"/>
    </xf>
    <xf numFmtId="0" fontId="0" fillId="7" borderId="26" xfId="0" applyFill="1" applyBorder="1" applyAlignment="1">
      <alignment horizontal="left" vertical="top" wrapText="1" inden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0" fillId="7" borderId="10" xfId="0" applyFill="1" applyBorder="1" applyAlignment="1">
      <alignment horizontal="center" vertical="center" wrapText="1"/>
    </xf>
    <xf numFmtId="0" fontId="0" fillId="7" borderId="25" xfId="0" applyFill="1" applyBorder="1" applyAlignment="1">
      <alignment horizontal="center" vertical="center" wrapText="1"/>
    </xf>
    <xf numFmtId="0" fontId="0" fillId="7" borderId="2" xfId="0" applyFill="1" applyBorder="1" applyAlignment="1">
      <alignment horizontal="center" vertical="center" wrapText="1"/>
    </xf>
    <xf numFmtId="0" fontId="0" fillId="7" borderId="11"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44" xfId="0" applyFill="1" applyBorder="1" applyAlignment="1">
      <alignment horizontal="center" vertical="center" wrapText="1"/>
    </xf>
    <xf numFmtId="0" fontId="35" fillId="3" borderId="42" xfId="0" applyFont="1" applyFill="1" applyBorder="1" applyAlignment="1">
      <alignment horizontal="center" vertical="center" wrapText="1"/>
    </xf>
    <xf numFmtId="0" fontId="35" fillId="3" borderId="45" xfId="0" applyFont="1" applyFill="1" applyBorder="1" applyAlignment="1">
      <alignment horizontal="center" vertical="center" wrapText="1"/>
    </xf>
    <xf numFmtId="0" fontId="0" fillId="7" borderId="3" xfId="0" applyFill="1" applyBorder="1" applyAlignment="1">
      <alignment horizontal="center" vertical="center" wrapText="1"/>
    </xf>
    <xf numFmtId="0" fontId="0" fillId="7" borderId="6" xfId="0" applyFill="1" applyBorder="1" applyAlignment="1">
      <alignment horizontal="center" vertical="center" wrapText="1"/>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0" fillId="7" borderId="1" xfId="0" applyFill="1" applyBorder="1" applyAlignment="1">
      <alignment horizontal="center" vertical="center"/>
    </xf>
    <xf numFmtId="0" fontId="0" fillId="7" borderId="2" xfId="0" applyFill="1" applyBorder="1" applyAlignment="1">
      <alignment horizontal="center" vertical="center"/>
    </xf>
    <xf numFmtId="0" fontId="0" fillId="7" borderId="3" xfId="0" applyFill="1" applyBorder="1" applyAlignment="1">
      <alignment horizontal="center" vertical="center"/>
    </xf>
    <xf numFmtId="0" fontId="1" fillId="7" borderId="27" xfId="0" applyFont="1" applyFill="1" applyBorder="1" applyAlignment="1">
      <alignment horizontal="center" vertical="center" wrapText="1"/>
    </xf>
    <xf numFmtId="0" fontId="10" fillId="0" borderId="1" xfId="25" applyFont="1" applyBorder="1" applyAlignment="1">
      <alignment horizontal="center" vertical="center" wrapText="1"/>
    </xf>
    <xf numFmtId="0" fontId="10" fillId="0" borderId="3" xfId="25" applyFont="1" applyBorder="1" applyAlignment="1">
      <alignment horizontal="center" vertical="center" wrapText="1"/>
    </xf>
    <xf numFmtId="0" fontId="10" fillId="0" borderId="5" xfId="25" applyFont="1" applyBorder="1" applyAlignment="1">
      <alignment horizontal="center" vertical="center" wrapText="1"/>
    </xf>
    <xf numFmtId="0" fontId="10" fillId="0" borderId="6" xfId="25" applyFont="1" applyBorder="1" applyAlignment="1">
      <alignment horizontal="center" vertical="center" wrapText="1"/>
    </xf>
    <xf numFmtId="0" fontId="10" fillId="0" borderId="7" xfId="25" applyFont="1" applyBorder="1" applyAlignment="1">
      <alignment horizontal="center" vertical="center" wrapText="1"/>
    </xf>
    <xf numFmtId="0" fontId="10" fillId="0" borderId="9" xfId="25" applyFont="1" applyBorder="1" applyAlignment="1">
      <alignment horizontal="center" vertical="center" wrapText="1"/>
    </xf>
    <xf numFmtId="0" fontId="10" fillId="0" borderId="10" xfId="25" applyFont="1" applyBorder="1" applyAlignment="1">
      <alignment horizontal="center" vertical="center" wrapText="1"/>
    </xf>
    <xf numFmtId="0" fontId="10" fillId="0" borderId="11" xfId="25" applyFont="1" applyBorder="1" applyAlignment="1">
      <alignment horizontal="center" vertical="center" wrapText="1"/>
    </xf>
    <xf numFmtId="0" fontId="0" fillId="0" borderId="0" xfId="0" applyAlignment="1">
      <alignment horizontal="center"/>
    </xf>
    <xf numFmtId="0" fontId="65" fillId="0" borderId="0" xfId="0" applyFont="1"/>
  </cellXfs>
  <cellStyles count="26">
    <cellStyle name="=C:\WINNT35\SYSTEM32\COMMAND.COM" xfId="17" xr:uid="{C662CDEB-0BB7-48B8-9B08-90FF65BAFC87}"/>
    <cellStyle name="Heading 1 2" xfId="16" xr:uid="{BD6E4748-DFF5-4BA2-B68A-EF1794AD352F}"/>
    <cellStyle name="Heading 2 2" xfId="15" xr:uid="{020BB5C9-3F94-492A-9483-1FB2E2C0BB3E}"/>
    <cellStyle name="HeadingTable" xfId="18" xr:uid="{5A7906E1-BC27-4674-9629-5A9EC0EF57A9}"/>
    <cellStyle name="Komma" xfId="11" builtinId="3"/>
    <cellStyle name="Komma 3" xfId="21" xr:uid="{BBA200F2-9896-4FD2-95B3-E18F102FF091}"/>
    <cellStyle name="Link" xfId="1" builtinId="8"/>
    <cellStyle name="Normal 2" xfId="14" xr:uid="{C7BA399F-E040-4F52-90EA-D5BEA143ABAC}"/>
    <cellStyle name="Normal 2 2 2" xfId="8" xr:uid="{8EFA65E6-99F3-41F8-9D1D-3669480B5D00}"/>
    <cellStyle name="Normal 2 5 2 2" xfId="7" xr:uid="{80E62841-4D58-4BB8-A3DA-079C820DDA89}"/>
    <cellStyle name="Normal 2_~0149226 2" xfId="9" xr:uid="{5F1D5C3B-F99B-409F-AFF1-426B6B47CDED}"/>
    <cellStyle name="Normal 4" xfId="12" xr:uid="{FFEB951B-B408-4DD3-8192-DDA327F5417E}"/>
    <cellStyle name="Normal 9" xfId="6" xr:uid="{B69633DB-46CD-4530-8DDA-54B69EA3D482}"/>
    <cellStyle name="Normal_20 OPR" xfId="25" xr:uid="{4AB6D077-615B-46C6-A36D-FE256F33F298}"/>
    <cellStyle name="optionalExposure" xfId="19" xr:uid="{21B15C89-676E-4EA9-85C3-0A737687BAA0}"/>
    <cellStyle name="Prozent" xfId="2" builtinId="5"/>
    <cellStyle name="Prozent 2" xfId="10" xr:uid="{97D78A30-9A26-4B71-8A4E-81783FDF4F66}"/>
    <cellStyle name="Prozent 3" xfId="23" xr:uid="{A4ED29ED-A77D-4FCA-9A02-E653446464F4}"/>
    <cellStyle name="Standard" xfId="0" builtinId="0"/>
    <cellStyle name="Standard 2" xfId="4" xr:uid="{BEA19144-DFDB-4045-913C-9C35B9C6725A}"/>
    <cellStyle name="Standard 2 2" xfId="5" xr:uid="{74300309-0F58-4C6D-9E2B-FC61C2B6B90A}"/>
    <cellStyle name="Standard 2 3" xfId="20" xr:uid="{EDB90DE1-D8D5-46B3-907C-A49C31B12DBA}"/>
    <cellStyle name="Standard 2 4" xfId="24" xr:uid="{87EA77BA-2C85-467F-BFF6-4C95D6341126}"/>
    <cellStyle name="Standard 20" xfId="3" xr:uid="{C8BCB4D2-5B2B-4D76-AB44-6D4BECEA4292}"/>
    <cellStyle name="Standard 3" xfId="13" xr:uid="{F60AE48D-BECA-45CA-8048-3B021150A2F0}"/>
    <cellStyle name="Standard 4" xfId="22" xr:uid="{73EA331E-4AEB-4FB2-BCD6-844A129375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8.xml"/><Relationship Id="rId47" Type="http://schemas.openxmlformats.org/officeDocument/2006/relationships/externalLink" Target="externalLinks/externalLink13.xml"/><Relationship Id="rId63" Type="http://schemas.openxmlformats.org/officeDocument/2006/relationships/externalLink" Target="externalLinks/externalLink29.xml"/><Relationship Id="rId68" Type="http://schemas.openxmlformats.org/officeDocument/2006/relationships/externalLink" Target="externalLinks/externalLink34.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externalLink" Target="externalLinks/externalLink11.xml"/><Relationship Id="rId53" Type="http://schemas.openxmlformats.org/officeDocument/2006/relationships/externalLink" Target="externalLinks/externalLink19.xml"/><Relationship Id="rId58" Type="http://schemas.openxmlformats.org/officeDocument/2006/relationships/externalLink" Target="externalLinks/externalLink24.xml"/><Relationship Id="rId66" Type="http://schemas.openxmlformats.org/officeDocument/2006/relationships/externalLink" Target="externalLinks/externalLink32.xml"/><Relationship Id="rId5" Type="http://schemas.openxmlformats.org/officeDocument/2006/relationships/worksheet" Target="worksheets/sheet5.xml"/><Relationship Id="rId61" Type="http://schemas.openxmlformats.org/officeDocument/2006/relationships/externalLink" Target="externalLinks/externalLink27.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48" Type="http://schemas.openxmlformats.org/officeDocument/2006/relationships/externalLink" Target="externalLinks/externalLink14.xml"/><Relationship Id="rId56" Type="http://schemas.openxmlformats.org/officeDocument/2006/relationships/externalLink" Target="externalLinks/externalLink22.xml"/><Relationship Id="rId64" Type="http://schemas.openxmlformats.org/officeDocument/2006/relationships/externalLink" Target="externalLinks/externalLink30.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17.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externalLink" Target="externalLinks/externalLink12.xml"/><Relationship Id="rId59" Type="http://schemas.openxmlformats.org/officeDocument/2006/relationships/externalLink" Target="externalLinks/externalLink25.xml"/><Relationship Id="rId67" Type="http://schemas.openxmlformats.org/officeDocument/2006/relationships/externalLink" Target="externalLinks/externalLink33.xml"/><Relationship Id="rId20" Type="http://schemas.openxmlformats.org/officeDocument/2006/relationships/worksheet" Target="worksheets/sheet20.xml"/><Relationship Id="rId41" Type="http://schemas.openxmlformats.org/officeDocument/2006/relationships/externalLink" Target="externalLinks/externalLink7.xml"/><Relationship Id="rId54" Type="http://schemas.openxmlformats.org/officeDocument/2006/relationships/externalLink" Target="externalLinks/externalLink20.xml"/><Relationship Id="rId62" Type="http://schemas.openxmlformats.org/officeDocument/2006/relationships/externalLink" Target="externalLinks/externalLink28.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49" Type="http://schemas.openxmlformats.org/officeDocument/2006/relationships/externalLink" Target="externalLinks/externalLink15.xml"/><Relationship Id="rId57" Type="http://schemas.openxmlformats.org/officeDocument/2006/relationships/externalLink" Target="externalLinks/externalLink2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0.xml"/><Relationship Id="rId52" Type="http://schemas.openxmlformats.org/officeDocument/2006/relationships/externalLink" Target="externalLinks/externalLink18.xml"/><Relationship Id="rId60" Type="http://schemas.openxmlformats.org/officeDocument/2006/relationships/externalLink" Target="externalLinks/externalLink26.xml"/><Relationship Id="rId65" Type="http://schemas.openxmlformats.org/officeDocument/2006/relationships/externalLink" Target="externalLinks/externalLink3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5.xml"/><Relationship Id="rId34" Type="http://schemas.openxmlformats.org/officeDocument/2006/relationships/worksheet" Target="worksheets/sheet34.xml"/><Relationship Id="rId50" Type="http://schemas.openxmlformats.org/officeDocument/2006/relationships/externalLink" Target="externalLinks/externalLink16.xml"/><Relationship Id="rId55" Type="http://schemas.openxmlformats.org/officeDocument/2006/relationships/externalLink" Target="externalLinks/externalLink2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19050</xdr:rowOff>
    </xdr:from>
    <xdr:to>
      <xdr:col>3</xdr:col>
      <xdr:colOff>95250</xdr:colOff>
      <xdr:row>7</xdr:row>
      <xdr:rowOff>152400</xdr:rowOff>
    </xdr:to>
    <xdr:sp macro="" textlink="">
      <xdr:nvSpPr>
        <xdr:cNvPr id="2" name="Textfeld 131">
          <a:extLst>
            <a:ext uri="{FF2B5EF4-FFF2-40B4-BE49-F238E27FC236}">
              <a16:creationId xmlns:a16="http://schemas.microsoft.com/office/drawing/2014/main" id="{4F86AE13-67DF-4A2E-956A-6E41D4969E57}"/>
            </a:ext>
          </a:extLst>
        </xdr:cNvPr>
        <xdr:cNvSpPr txBox="1">
          <a:spLocks/>
        </xdr:cNvSpPr>
      </xdr:nvSpPr>
      <xdr:spPr>
        <a:xfrm>
          <a:off x="85725" y="209550"/>
          <a:ext cx="8791575" cy="12763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l">
            <a:lnSpc>
              <a:spcPct val="90000"/>
            </a:lnSpc>
            <a:spcBef>
              <a:spcPts val="200"/>
            </a:spcBef>
            <a:spcAft>
              <a:spcPts val="2800"/>
            </a:spcAft>
          </a:pPr>
          <a:r>
            <a:rPr lang="de-DE" sz="3600">
              <a:solidFill>
                <a:schemeClr val="accent1">
                  <a:lumMod val="75000"/>
                </a:schemeClr>
              </a:solidFill>
              <a:effectLst/>
              <a:latin typeface="Arial" panose="020B0604020202020204" pitchFamily="34" charset="0"/>
              <a:ea typeface="+mn-ea"/>
              <a:cs typeface="Arial" panose="020B0604020202020204" pitchFamily="34" charset="0"/>
            </a:rPr>
            <a:t>Offenlegung gemäß CRR</a:t>
          </a:r>
        </a:p>
        <a:p>
          <a:pPr marL="0" marR="0" lvl="0" indent="0" algn="l" defTabSz="914400" eaLnBrk="1" fontAlgn="auto" latinLnBrk="0" hangingPunct="1">
            <a:lnSpc>
              <a:spcPct val="90000"/>
            </a:lnSpc>
            <a:spcBef>
              <a:spcPts val="200"/>
            </a:spcBef>
            <a:spcAft>
              <a:spcPts val="2800"/>
            </a:spcAft>
            <a:buClrTx/>
            <a:buSzTx/>
            <a:buFontTx/>
            <a:buNone/>
            <a:tabLst/>
            <a:defRPr/>
          </a:pPr>
          <a:r>
            <a:rPr lang="de-DE" sz="1400" b="1" cap="all">
              <a:solidFill>
                <a:schemeClr val="accent1">
                  <a:lumMod val="75000"/>
                </a:schemeClr>
              </a:solidFill>
              <a:effectLst/>
              <a:latin typeface="Arial" panose="020B0604020202020204" pitchFamily="34" charset="0"/>
              <a:ea typeface="+mn-ea"/>
              <a:cs typeface="Arial" panose="020B0604020202020204" pitchFamily="34" charset="0"/>
            </a:rPr>
            <a:t>VOLKSBANKen - VERBUND - </a:t>
          </a:r>
          <a:r>
            <a:rPr lang="de-DE" sz="1400" b="1" cap="all">
              <a:solidFill>
                <a:srgbClr val="FF0000"/>
              </a:solidFill>
              <a:effectLst/>
              <a:latin typeface="Arial" panose="020B0604020202020204" pitchFamily="34" charset="0"/>
              <a:ea typeface="+mn-ea"/>
              <a:cs typeface="Arial" panose="020B0604020202020204" pitchFamily="34" charset="0"/>
            </a:rPr>
            <a:t>30.06.2025</a:t>
          </a:r>
          <a:endParaRPr lang="de-AT" sz="900">
            <a:solidFill>
              <a:srgbClr val="FF0000"/>
            </a:solidFill>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225425</xdr:colOff>
      <xdr:row>43</xdr:row>
      <xdr:rowOff>57151</xdr:rowOff>
    </xdr:from>
    <xdr:to>
      <xdr:col>3</xdr:col>
      <xdr:colOff>894065</xdr:colOff>
      <xdr:row>55</xdr:row>
      <xdr:rowOff>1</xdr:rowOff>
    </xdr:to>
    <xdr:pic>
      <xdr:nvPicPr>
        <xdr:cNvPr id="3" name="Grafik 2">
          <a:extLst>
            <a:ext uri="{FF2B5EF4-FFF2-40B4-BE49-F238E27FC236}">
              <a16:creationId xmlns:a16="http://schemas.microsoft.com/office/drawing/2014/main" id="{41E521E2-1BFC-6E49-04CB-37FF37486924}"/>
            </a:ext>
          </a:extLst>
        </xdr:cNvPr>
        <xdr:cNvPicPr>
          <a:picLocks noChangeAspect="1"/>
        </xdr:cNvPicPr>
      </xdr:nvPicPr>
      <xdr:blipFill>
        <a:blip xmlns:r="http://schemas.openxmlformats.org/officeDocument/2006/relationships" r:embed="rId1"/>
        <a:stretch>
          <a:fillRect/>
        </a:stretch>
      </xdr:blipFill>
      <xdr:spPr>
        <a:xfrm>
          <a:off x="330200" y="8315326"/>
          <a:ext cx="5393040" cy="2114550"/>
        </a:xfrm>
        <a:prstGeom prst="rect">
          <a:avLst/>
        </a:prstGeom>
      </xdr:spPr>
    </xdr:pic>
    <xdr:clientData/>
  </xdr:twoCellAnchor>
  <xdr:twoCellAnchor editAs="oneCell">
    <xdr:from>
      <xdr:col>1</xdr:col>
      <xdr:colOff>92075</xdr:colOff>
      <xdr:row>16</xdr:row>
      <xdr:rowOff>107949</xdr:rowOff>
    </xdr:from>
    <xdr:to>
      <xdr:col>3</xdr:col>
      <xdr:colOff>1114425</xdr:colOff>
      <xdr:row>44</xdr:row>
      <xdr:rowOff>8839</xdr:rowOff>
    </xdr:to>
    <xdr:pic>
      <xdr:nvPicPr>
        <xdr:cNvPr id="7" name="Grafik 6">
          <a:extLst>
            <a:ext uri="{FF2B5EF4-FFF2-40B4-BE49-F238E27FC236}">
              <a16:creationId xmlns:a16="http://schemas.microsoft.com/office/drawing/2014/main" id="{CC1F126B-1307-544F-E4BA-EC7D7386FED3}"/>
            </a:ext>
          </a:extLst>
        </xdr:cNvPr>
        <xdr:cNvPicPr>
          <a:picLocks noChangeAspect="1"/>
        </xdr:cNvPicPr>
      </xdr:nvPicPr>
      <xdr:blipFill>
        <a:blip xmlns:r="http://schemas.openxmlformats.org/officeDocument/2006/relationships" r:embed="rId2"/>
        <a:stretch>
          <a:fillRect/>
        </a:stretch>
      </xdr:blipFill>
      <xdr:spPr>
        <a:xfrm>
          <a:off x="196850" y="3479799"/>
          <a:ext cx="5746750" cy="4968190"/>
        </a:xfrm>
        <a:prstGeom prst="rect">
          <a:avLst/>
        </a:prstGeom>
      </xdr:spPr>
    </xdr:pic>
    <xdr:clientData/>
  </xdr:twoCellAnchor>
  <xdr:twoCellAnchor editAs="oneCell">
    <xdr:from>
      <xdr:col>1</xdr:col>
      <xdr:colOff>114300</xdr:colOff>
      <xdr:row>54</xdr:row>
      <xdr:rowOff>133350</xdr:rowOff>
    </xdr:from>
    <xdr:to>
      <xdr:col>3</xdr:col>
      <xdr:colOff>828675</xdr:colOff>
      <xdr:row>83</xdr:row>
      <xdr:rowOff>101815</xdr:rowOff>
    </xdr:to>
    <xdr:pic>
      <xdr:nvPicPr>
        <xdr:cNvPr id="8" name="Grafik 7">
          <a:extLst>
            <a:ext uri="{FF2B5EF4-FFF2-40B4-BE49-F238E27FC236}">
              <a16:creationId xmlns:a16="http://schemas.microsoft.com/office/drawing/2014/main" id="{FB3D6D39-B4BE-3DBA-943B-FC215B554C10}"/>
            </a:ext>
          </a:extLst>
        </xdr:cNvPr>
        <xdr:cNvPicPr>
          <a:picLocks noChangeAspect="1"/>
        </xdr:cNvPicPr>
      </xdr:nvPicPr>
      <xdr:blipFill>
        <a:blip xmlns:r="http://schemas.openxmlformats.org/officeDocument/2006/relationships" r:embed="rId3"/>
        <a:stretch>
          <a:fillRect/>
        </a:stretch>
      </xdr:blipFill>
      <xdr:spPr>
        <a:xfrm>
          <a:off x="219075" y="10382250"/>
          <a:ext cx="5438775" cy="5216740"/>
        </a:xfrm>
        <a:prstGeom prst="rect">
          <a:avLst/>
        </a:prstGeom>
      </xdr:spPr>
    </xdr:pic>
    <xdr:clientData/>
  </xdr:twoCellAnchor>
  <xdr:twoCellAnchor editAs="oneCell">
    <xdr:from>
      <xdr:col>1</xdr:col>
      <xdr:colOff>79373</xdr:colOff>
      <xdr:row>83</xdr:row>
      <xdr:rowOff>6350</xdr:rowOff>
    </xdr:from>
    <xdr:to>
      <xdr:col>3</xdr:col>
      <xdr:colOff>904874</xdr:colOff>
      <xdr:row>119</xdr:row>
      <xdr:rowOff>88120</xdr:rowOff>
    </xdr:to>
    <xdr:pic>
      <xdr:nvPicPr>
        <xdr:cNvPr id="9" name="Grafik 8">
          <a:extLst>
            <a:ext uri="{FF2B5EF4-FFF2-40B4-BE49-F238E27FC236}">
              <a16:creationId xmlns:a16="http://schemas.microsoft.com/office/drawing/2014/main" id="{61348A70-B33B-2587-258D-F8E567DA13D9}"/>
            </a:ext>
          </a:extLst>
        </xdr:cNvPr>
        <xdr:cNvPicPr>
          <a:picLocks noChangeAspect="1"/>
        </xdr:cNvPicPr>
      </xdr:nvPicPr>
      <xdr:blipFill>
        <a:blip xmlns:r="http://schemas.openxmlformats.org/officeDocument/2006/relationships" r:embed="rId4"/>
        <a:stretch>
          <a:fillRect/>
        </a:stretch>
      </xdr:blipFill>
      <xdr:spPr>
        <a:xfrm>
          <a:off x="184148" y="15503525"/>
          <a:ext cx="5549901" cy="65968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Konsolidierung_ICL\Konsolidierung2005\ICL\IAS%20Package\Unterlagen_Package2005\ICL_Details_2005\ICL_Debitor-Kreditor-Darlehen_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vreba01\userdata\Standing%20Committees\Regulation%20and%20Policy\Sub%20Groups\TF%20Leverage%20Ratio\TFLR%20Meeting%2015%20March%202012\Basel%20III%20implementation%20monitoring%20reporting%20template%20v2-3-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KI-Gruppe\Handbuch%20u%20Forms\Eigenmittelpackag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Konzernabschlu&#223;\2008\Konzernhandbuch\IFRS-Formblatt_122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malba\AppData\Local\Microsoft\Windows\Temporary%20Internet%20Files\Content.Outlook\5FJ8X6ZY\TemplateAnalysisMatrix%202012%2010%2003_EGA%20(3).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vreba01\userdata\Documentum\dmcl\0000a01f\u192684\810cbb36\Documentum\dmcl\0000a01f\u181994\80cba7ac\TBG_IS4_ReportingTemplat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RW\CRL100\CRL100_Invest_01013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U:\RW\Bilanz\Steuern\2008\Steuern2008_081231_090225_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MI\2001\09\CMI%2009%202001%20Kap_1_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malba\AppData\Roaming\Microsoft\Excel\TemplateAnalysisMatrix%202012%2012%2004%20-%20Maria.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Konzernabschlu&#223;\2013\122013\Packages\VB%20Romania\AB206_VB%20Romania_122013_final.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Konzernabschlu&#223;\2009\122009\Packages\IK%20intern\IK150_IKIB_Alpha_12200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ik.local\apps\RW\Bilanz\Gruppe\RSK-Filter\AlloraFilter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oseidon.ik.local\apps\RW\Bilanz\Bewertungen\obb0ewb.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I:\CMI\2008\06\CMI%202008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LNX\LnxWork\vor9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poseidon.ik.local\apps\RW\Bilanz\Gruppe\Konsolidierung\080331\Kurse_0706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CMI\2005\12\CMI\2001\12\CMI%2012%202001%20Kap_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Q:\60_Meldungen\ONA\Konzern\2020\202013\Meldedaten\LR_kons_344_132020_v3.xlsm"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Worksheet%20in%205430-50%20Wertpapiere%20(Wertrechte)%20des%20Anlageverm&#246;gen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Z:\RW\Bilanz\Gruppe\CRL100\040331\CRL100_Konzern_040331_040421.xls" TargetMode="External"/></Relationships>
</file>

<file path=xl/externalLinks/_rels/externalLink33.xml.rels><?xml version="1.0" encoding="UTF-8" standalone="yes"?>
<Relationships xmlns="http://schemas.openxmlformats.org/package/2006/relationships"><Relationship Id="rId2" Type="http://schemas.openxmlformats.org/officeDocument/2006/relationships/externalLinkPath" Target="file:///B:\Data843\60_Meldungen\COREP\COROFC\Verbund\2025\062025\Offenlegung\cia\SB_publicdisclosure-A0000-VERBUND_Werte%20in%20TEUR.xlsx" TargetMode="External"/><Relationship Id="rId1" Type="http://schemas.openxmlformats.org/officeDocument/2006/relationships/externalLinkPath" Target="/Data843/60_Meldungen/COREP/COROFC/Verbund/2025/062025/Offenlegung/cia/SB_publicdisclosure-A0000-VERBUND_Werte%20in%20TEUR.xlsx" TargetMode="External"/></Relationships>
</file>

<file path=xl/externalLinks/_rels/externalLink34.xml.rels><?xml version="1.0" encoding="UTF-8" standalone="yes"?>
<Relationships xmlns="http://schemas.openxmlformats.org/package/2006/relationships"><Relationship Id="rId2" Type="http://schemas.openxmlformats.org/officeDocument/2006/relationships/externalLinkPath" Target="file:///B:\vbw_controll.arc\Transfer\OE840\Eigenmittel\2025\062025\VERB_CRR3_MELDEBOGEN_062025.xlsx" TargetMode="External"/><Relationship Id="rId1" Type="http://schemas.openxmlformats.org/officeDocument/2006/relationships/externalLinkPath" Target="/vbw_controll.arc/Transfer/OE840/Eigenmittel/2025/062025/VERB_CRR3_MELDEBOGEN_06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P06revAnnex1_workinprogres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Marco%20Burroni\Banca%20d'Italia\Documents%20and%20Settings\Administrator\Desktop\CP06revAnnex1_workinprogres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CP06revAnnex1_workinprogres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12\Local%20Settings\Temporary%20Internet%20Files\OLK88\040331\IAS\CRL1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Mtrettl\AppData\Local\Microsoft\Windows\Temporary%20Internet%20Files\Content.Outlook\NV49OJ6U\Template%20&#220;bergang%20V0%2011%20(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ektorkonsolidierung\IAS\Konzept\IFRS-Formblatt_VB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ktiva-Darlehen"/>
      <sheetName val="Bewert.Darl. Aktiva"/>
      <sheetName val="Aktiva-Ausleihungen"/>
      <sheetName val="Bewert.Ausl."/>
      <sheetName val="Übersicht"/>
      <sheetName val="EWB"/>
      <sheetName val="Debitoren2"/>
      <sheetName val="Kreditoren2"/>
      <sheetName val="Passiva-Darlehen"/>
      <sheetName val="#BEZUG"/>
      <sheetName val="CMI_GuV"/>
    </sheetNames>
    <sheetDataSet>
      <sheetData sheetId="0" refreshError="1"/>
      <sheetData sheetId="1" refreshError="1"/>
      <sheetData sheetId="2" refreshError="1">
        <row r="2">
          <cell r="N2">
            <v>0</v>
          </cell>
          <cell r="O2">
            <v>0</v>
          </cell>
          <cell r="P2">
            <v>0</v>
          </cell>
          <cell r="Q2">
            <v>0</v>
          </cell>
          <cell r="R2">
            <v>559580.81999999995</v>
          </cell>
          <cell r="S2">
            <v>0</v>
          </cell>
          <cell r="T2">
            <v>0</v>
          </cell>
          <cell r="U2">
            <v>0</v>
          </cell>
          <cell r="V2">
            <v>0</v>
          </cell>
          <cell r="W2">
            <v>0</v>
          </cell>
          <cell r="X2">
            <v>0</v>
          </cell>
          <cell r="Y2">
            <v>0</v>
          </cell>
          <cell r="Z2">
            <v>559580.81999999995</v>
          </cell>
          <cell r="AA2">
            <v>0</v>
          </cell>
          <cell r="AB2">
            <v>559580.81999999995</v>
          </cell>
        </row>
        <row r="3">
          <cell r="N3">
            <v>0</v>
          </cell>
          <cell r="O3">
            <v>0</v>
          </cell>
          <cell r="P3">
            <v>0</v>
          </cell>
          <cell r="Q3">
            <v>0</v>
          </cell>
          <cell r="R3">
            <v>65168.84</v>
          </cell>
          <cell r="S3">
            <v>-65168.84</v>
          </cell>
          <cell r="T3">
            <v>0</v>
          </cell>
          <cell r="U3">
            <v>0</v>
          </cell>
          <cell r="V3">
            <v>0</v>
          </cell>
          <cell r="W3">
            <v>0</v>
          </cell>
          <cell r="X3">
            <v>0</v>
          </cell>
          <cell r="Y3">
            <v>-65168.84</v>
          </cell>
          <cell r="Z3">
            <v>0</v>
          </cell>
          <cell r="AA3">
            <v>0</v>
          </cell>
          <cell r="AB3">
            <v>0</v>
          </cell>
        </row>
        <row r="4">
          <cell r="N4">
            <v>0</v>
          </cell>
          <cell r="O4">
            <v>0</v>
          </cell>
          <cell r="P4">
            <v>0</v>
          </cell>
          <cell r="Q4">
            <v>0</v>
          </cell>
          <cell r="R4">
            <v>90100</v>
          </cell>
          <cell r="S4">
            <v>0</v>
          </cell>
          <cell r="T4">
            <v>0</v>
          </cell>
          <cell r="U4">
            <v>0</v>
          </cell>
          <cell r="V4">
            <v>0</v>
          </cell>
          <cell r="W4">
            <v>0</v>
          </cell>
          <cell r="X4">
            <v>0</v>
          </cell>
          <cell r="Y4">
            <v>0</v>
          </cell>
          <cell r="Z4">
            <v>90100</v>
          </cell>
          <cell r="AA4">
            <v>0</v>
          </cell>
          <cell r="AB4">
            <v>90100</v>
          </cell>
        </row>
        <row r="5">
          <cell r="N5">
            <v>0</v>
          </cell>
          <cell r="O5">
            <v>0</v>
          </cell>
          <cell r="P5">
            <v>0</v>
          </cell>
          <cell r="Q5">
            <v>0</v>
          </cell>
          <cell r="R5">
            <v>0</v>
          </cell>
          <cell r="S5">
            <v>0</v>
          </cell>
          <cell r="T5">
            <v>0</v>
          </cell>
          <cell r="U5">
            <v>0</v>
          </cell>
          <cell r="V5">
            <v>0</v>
          </cell>
          <cell r="W5">
            <v>0</v>
          </cell>
          <cell r="X5">
            <v>0</v>
          </cell>
          <cell r="Y5">
            <v>0</v>
          </cell>
          <cell r="Z5">
            <v>0</v>
          </cell>
          <cell r="AA5">
            <v>0</v>
          </cell>
          <cell r="AB5">
            <v>0</v>
          </cell>
        </row>
        <row r="6">
          <cell r="N6">
            <v>0</v>
          </cell>
          <cell r="O6">
            <v>0</v>
          </cell>
          <cell r="P6">
            <v>0</v>
          </cell>
          <cell r="Q6">
            <v>0</v>
          </cell>
          <cell r="R6">
            <v>0</v>
          </cell>
          <cell r="S6">
            <v>0</v>
          </cell>
          <cell r="T6">
            <v>0</v>
          </cell>
          <cell r="U6">
            <v>0</v>
          </cell>
          <cell r="V6">
            <v>0</v>
          </cell>
          <cell r="W6">
            <v>0</v>
          </cell>
          <cell r="X6">
            <v>0</v>
          </cell>
          <cell r="Y6">
            <v>0</v>
          </cell>
          <cell r="Z6">
            <v>0</v>
          </cell>
          <cell r="AA6">
            <v>0</v>
          </cell>
          <cell r="AB6">
            <v>0</v>
          </cell>
        </row>
        <row r="7">
          <cell r="N7">
            <v>0</v>
          </cell>
          <cell r="O7">
            <v>0</v>
          </cell>
          <cell r="P7">
            <v>0</v>
          </cell>
          <cell r="Q7">
            <v>0</v>
          </cell>
          <cell r="R7">
            <v>908410.43</v>
          </cell>
          <cell r="S7">
            <v>0</v>
          </cell>
          <cell r="T7">
            <v>0</v>
          </cell>
          <cell r="U7">
            <v>0</v>
          </cell>
          <cell r="V7">
            <v>0</v>
          </cell>
          <cell r="W7">
            <v>0</v>
          </cell>
          <cell r="X7">
            <v>0</v>
          </cell>
          <cell r="Y7">
            <v>0</v>
          </cell>
          <cell r="Z7">
            <v>908410.43</v>
          </cell>
          <cell r="AA7">
            <v>0</v>
          </cell>
          <cell r="AB7">
            <v>908410.43</v>
          </cell>
        </row>
        <row r="8">
          <cell r="N8">
            <v>0</v>
          </cell>
          <cell r="O8">
            <v>0</v>
          </cell>
          <cell r="P8">
            <v>0</v>
          </cell>
          <cell r="Q8">
            <v>0</v>
          </cell>
          <cell r="R8">
            <v>200000</v>
          </cell>
          <cell r="S8">
            <v>0</v>
          </cell>
          <cell r="T8">
            <v>0</v>
          </cell>
          <cell r="U8">
            <v>0</v>
          </cell>
          <cell r="V8">
            <v>0</v>
          </cell>
          <cell r="W8">
            <v>0</v>
          </cell>
          <cell r="X8">
            <v>0</v>
          </cell>
          <cell r="Y8">
            <v>0</v>
          </cell>
          <cell r="Z8">
            <v>200000</v>
          </cell>
          <cell r="AA8">
            <v>0</v>
          </cell>
          <cell r="AB8">
            <v>200000</v>
          </cell>
        </row>
        <row r="9">
          <cell r="N9">
            <v>0</v>
          </cell>
          <cell r="O9">
            <v>0</v>
          </cell>
          <cell r="P9">
            <v>0</v>
          </cell>
          <cell r="Q9">
            <v>0</v>
          </cell>
          <cell r="R9">
            <v>145345.67000000001</v>
          </cell>
          <cell r="S9">
            <v>0</v>
          </cell>
          <cell r="T9">
            <v>0</v>
          </cell>
          <cell r="U9">
            <v>0</v>
          </cell>
          <cell r="V9">
            <v>0</v>
          </cell>
          <cell r="W9">
            <v>0</v>
          </cell>
          <cell r="X9">
            <v>0</v>
          </cell>
          <cell r="Y9">
            <v>0</v>
          </cell>
          <cell r="Z9">
            <v>145345.67000000001</v>
          </cell>
          <cell r="AA9">
            <v>0</v>
          </cell>
          <cell r="AB9">
            <v>145345.67000000001</v>
          </cell>
        </row>
        <row r="10">
          <cell r="N10">
            <v>0</v>
          </cell>
          <cell r="O10">
            <v>0</v>
          </cell>
          <cell r="P10">
            <v>0</v>
          </cell>
          <cell r="Q10">
            <v>0</v>
          </cell>
          <cell r="R10">
            <v>284378.75</v>
          </cell>
          <cell r="S10">
            <v>-272047.95</v>
          </cell>
          <cell r="T10">
            <v>-12330.8</v>
          </cell>
          <cell r="U10">
            <v>0</v>
          </cell>
          <cell r="V10">
            <v>0</v>
          </cell>
          <cell r="W10">
            <v>0</v>
          </cell>
          <cell r="X10">
            <v>0</v>
          </cell>
          <cell r="Y10">
            <v>-284378.75</v>
          </cell>
          <cell r="Z10">
            <v>0</v>
          </cell>
          <cell r="AA10">
            <v>0</v>
          </cell>
          <cell r="AB10">
            <v>0</v>
          </cell>
        </row>
        <row r="11">
          <cell r="N11">
            <v>0</v>
          </cell>
          <cell r="O11">
            <v>0</v>
          </cell>
          <cell r="P11">
            <v>0</v>
          </cell>
          <cell r="Q11">
            <v>0</v>
          </cell>
          <cell r="R11">
            <v>218380.88</v>
          </cell>
          <cell r="S11">
            <v>0</v>
          </cell>
          <cell r="T11">
            <v>0</v>
          </cell>
          <cell r="U11">
            <v>0</v>
          </cell>
          <cell r="V11">
            <v>0</v>
          </cell>
          <cell r="W11">
            <v>0</v>
          </cell>
          <cell r="X11">
            <v>0</v>
          </cell>
          <cell r="Y11">
            <v>0</v>
          </cell>
          <cell r="Z11">
            <v>211550.91</v>
          </cell>
          <cell r="AA11">
            <v>0</v>
          </cell>
          <cell r="AB11">
            <v>218380.88</v>
          </cell>
        </row>
        <row r="12">
          <cell r="N12">
            <v>0</v>
          </cell>
          <cell r="O12">
            <v>0</v>
          </cell>
          <cell r="P12">
            <v>0</v>
          </cell>
          <cell r="Q12">
            <v>0</v>
          </cell>
          <cell r="R12">
            <v>20000</v>
          </cell>
          <cell r="S12">
            <v>-20000</v>
          </cell>
          <cell r="T12">
            <v>0</v>
          </cell>
          <cell r="U12">
            <v>0</v>
          </cell>
          <cell r="V12">
            <v>0</v>
          </cell>
          <cell r="W12">
            <v>0</v>
          </cell>
          <cell r="X12">
            <v>0</v>
          </cell>
          <cell r="Y12">
            <v>-20000</v>
          </cell>
          <cell r="Z12">
            <v>0</v>
          </cell>
          <cell r="AA12">
            <v>0</v>
          </cell>
          <cell r="AB12">
            <v>0</v>
          </cell>
        </row>
        <row r="13">
          <cell r="N13">
            <v>0</v>
          </cell>
          <cell r="O13">
            <v>0</v>
          </cell>
          <cell r="P13">
            <v>0</v>
          </cell>
          <cell r="Q13">
            <v>0</v>
          </cell>
          <cell r="R13">
            <v>120000</v>
          </cell>
          <cell r="S13">
            <v>0</v>
          </cell>
          <cell r="T13">
            <v>0</v>
          </cell>
          <cell r="U13">
            <v>0</v>
          </cell>
          <cell r="V13">
            <v>0</v>
          </cell>
          <cell r="W13">
            <v>0</v>
          </cell>
          <cell r="X13">
            <v>0</v>
          </cell>
          <cell r="Y13">
            <v>0</v>
          </cell>
          <cell r="Z13">
            <v>0</v>
          </cell>
          <cell r="AA13">
            <v>0</v>
          </cell>
          <cell r="AB13">
            <v>120000</v>
          </cell>
        </row>
        <row r="14">
          <cell r="N14">
            <v>0</v>
          </cell>
          <cell r="O14">
            <v>0</v>
          </cell>
          <cell r="P14">
            <v>0</v>
          </cell>
          <cell r="Q14">
            <v>0</v>
          </cell>
          <cell r="R14">
            <v>70000</v>
          </cell>
          <cell r="S14">
            <v>0</v>
          </cell>
          <cell r="T14">
            <v>0</v>
          </cell>
          <cell r="U14">
            <v>0</v>
          </cell>
          <cell r="V14">
            <v>0</v>
          </cell>
          <cell r="W14">
            <v>0</v>
          </cell>
          <cell r="X14">
            <v>0</v>
          </cell>
          <cell r="Y14">
            <v>0</v>
          </cell>
          <cell r="Z14">
            <v>0</v>
          </cell>
          <cell r="AA14">
            <v>0</v>
          </cell>
          <cell r="AB14">
            <v>70000</v>
          </cell>
        </row>
        <row r="15">
          <cell r="N15">
            <v>0</v>
          </cell>
          <cell r="O15">
            <v>0</v>
          </cell>
          <cell r="P15">
            <v>0</v>
          </cell>
          <cell r="Q15">
            <v>0</v>
          </cell>
          <cell r="R15">
            <v>128443.46</v>
          </cell>
          <cell r="S15">
            <v>0</v>
          </cell>
          <cell r="T15">
            <v>0</v>
          </cell>
          <cell r="U15">
            <v>0</v>
          </cell>
          <cell r="V15">
            <v>0</v>
          </cell>
          <cell r="W15">
            <v>0</v>
          </cell>
          <cell r="X15">
            <v>0</v>
          </cell>
          <cell r="Y15">
            <v>0</v>
          </cell>
          <cell r="Z15">
            <v>0</v>
          </cell>
          <cell r="AA15">
            <v>0</v>
          </cell>
          <cell r="AB15">
            <v>128443.46</v>
          </cell>
        </row>
        <row r="16">
          <cell r="N16">
            <v>0</v>
          </cell>
          <cell r="O16">
            <v>0</v>
          </cell>
          <cell r="P16">
            <v>0</v>
          </cell>
          <cell r="Q16">
            <v>0</v>
          </cell>
          <cell r="R16">
            <v>118000</v>
          </cell>
          <cell r="S16">
            <v>0</v>
          </cell>
          <cell r="T16">
            <v>0</v>
          </cell>
          <cell r="U16">
            <v>0</v>
          </cell>
          <cell r="V16">
            <v>0</v>
          </cell>
          <cell r="W16">
            <v>0</v>
          </cell>
          <cell r="X16">
            <v>0</v>
          </cell>
          <cell r="Y16">
            <v>0</v>
          </cell>
          <cell r="Z16">
            <v>0</v>
          </cell>
          <cell r="AA16">
            <v>0</v>
          </cell>
          <cell r="AB16">
            <v>118000</v>
          </cell>
        </row>
        <row r="17">
          <cell r="N17">
            <v>0</v>
          </cell>
          <cell r="O17">
            <v>0</v>
          </cell>
          <cell r="P17">
            <v>0</v>
          </cell>
          <cell r="Q17">
            <v>0</v>
          </cell>
          <cell r="R17">
            <v>300000</v>
          </cell>
          <cell r="S17">
            <v>0</v>
          </cell>
          <cell r="T17">
            <v>0</v>
          </cell>
          <cell r="U17">
            <v>0</v>
          </cell>
          <cell r="V17">
            <v>0</v>
          </cell>
          <cell r="W17">
            <v>0</v>
          </cell>
          <cell r="X17">
            <v>0</v>
          </cell>
          <cell r="Y17">
            <v>0</v>
          </cell>
          <cell r="Z17">
            <v>0</v>
          </cell>
          <cell r="AA17">
            <v>0</v>
          </cell>
          <cell r="AB17">
            <v>300000</v>
          </cell>
        </row>
        <row r="18">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row>
        <row r="19">
          <cell r="N19">
            <v>0</v>
          </cell>
          <cell r="O19">
            <v>0</v>
          </cell>
          <cell r="P19">
            <v>0</v>
          </cell>
          <cell r="Q19">
            <v>0</v>
          </cell>
          <cell r="R19">
            <v>374550</v>
          </cell>
          <cell r="S19">
            <v>0</v>
          </cell>
          <cell r="T19">
            <v>0</v>
          </cell>
          <cell r="U19">
            <v>0</v>
          </cell>
          <cell r="V19">
            <v>0</v>
          </cell>
          <cell r="W19">
            <v>0</v>
          </cell>
          <cell r="X19">
            <v>0</v>
          </cell>
          <cell r="Y19">
            <v>0</v>
          </cell>
          <cell r="Z19">
            <v>374550</v>
          </cell>
          <cell r="AA19">
            <v>0</v>
          </cell>
          <cell r="AB19">
            <v>374550</v>
          </cell>
        </row>
        <row r="20">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row>
        <row r="21">
          <cell r="N21">
            <v>0</v>
          </cell>
          <cell r="O21">
            <v>0</v>
          </cell>
          <cell r="P21">
            <v>0</v>
          </cell>
          <cell r="Q21">
            <v>0</v>
          </cell>
          <cell r="R21">
            <v>4320979.6900000004</v>
          </cell>
          <cell r="S21">
            <v>0</v>
          </cell>
          <cell r="T21">
            <v>0</v>
          </cell>
          <cell r="U21">
            <v>0</v>
          </cell>
          <cell r="V21">
            <v>0</v>
          </cell>
          <cell r="W21">
            <v>0</v>
          </cell>
          <cell r="X21">
            <v>0</v>
          </cell>
          <cell r="Y21">
            <v>0</v>
          </cell>
          <cell r="Z21">
            <v>4853978.6900000004</v>
          </cell>
          <cell r="AA21">
            <v>0</v>
          </cell>
          <cell r="AB21">
            <v>4320979.6900000004</v>
          </cell>
        </row>
        <row r="22">
          <cell r="N22">
            <v>0</v>
          </cell>
          <cell r="O22">
            <v>0</v>
          </cell>
          <cell r="P22">
            <v>0</v>
          </cell>
          <cell r="Q22">
            <v>0</v>
          </cell>
          <cell r="R22">
            <v>230719.43</v>
          </cell>
          <cell r="S22">
            <v>0</v>
          </cell>
          <cell r="T22">
            <v>0</v>
          </cell>
          <cell r="U22">
            <v>0</v>
          </cell>
          <cell r="V22">
            <v>0</v>
          </cell>
          <cell r="W22">
            <v>0</v>
          </cell>
          <cell r="X22">
            <v>0</v>
          </cell>
          <cell r="Y22">
            <v>0</v>
          </cell>
          <cell r="Z22">
            <v>214732.64</v>
          </cell>
          <cell r="AA22">
            <v>0</v>
          </cell>
          <cell r="AB22">
            <v>230719.43</v>
          </cell>
        </row>
        <row r="23">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row>
        <row r="24">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row>
        <row r="25">
          <cell r="N25">
            <v>0</v>
          </cell>
          <cell r="O25">
            <v>0</v>
          </cell>
          <cell r="P25">
            <v>0</v>
          </cell>
          <cell r="Q25">
            <v>0</v>
          </cell>
          <cell r="R25">
            <v>411831.75</v>
          </cell>
          <cell r="S25">
            <v>-134173.57999999999</v>
          </cell>
          <cell r="T25">
            <v>0</v>
          </cell>
          <cell r="U25">
            <v>0</v>
          </cell>
          <cell r="V25">
            <v>0</v>
          </cell>
          <cell r="W25">
            <v>0</v>
          </cell>
          <cell r="X25">
            <v>0</v>
          </cell>
          <cell r="Y25">
            <v>-134173.57999999999</v>
          </cell>
          <cell r="Z25">
            <v>252265.43</v>
          </cell>
          <cell r="AA25">
            <v>0</v>
          </cell>
          <cell r="AB25">
            <v>277658.17</v>
          </cell>
        </row>
        <row r="26">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row>
        <row r="27">
          <cell r="N27">
            <v>0</v>
          </cell>
          <cell r="O27">
            <v>0</v>
          </cell>
          <cell r="P27">
            <v>0</v>
          </cell>
          <cell r="Q27">
            <v>0</v>
          </cell>
          <cell r="R27">
            <v>3206021.9</v>
          </cell>
          <cell r="S27">
            <v>0</v>
          </cell>
          <cell r="T27">
            <v>0</v>
          </cell>
          <cell r="U27">
            <v>0</v>
          </cell>
          <cell r="V27">
            <v>0</v>
          </cell>
          <cell r="W27">
            <v>0</v>
          </cell>
          <cell r="X27">
            <v>0</v>
          </cell>
          <cell r="Y27">
            <v>0</v>
          </cell>
          <cell r="Z27">
            <v>3171497.65</v>
          </cell>
          <cell r="AA27">
            <v>0</v>
          </cell>
          <cell r="AB27">
            <v>3206021.9</v>
          </cell>
        </row>
        <row r="28">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row>
        <row r="29">
          <cell r="N29">
            <v>0</v>
          </cell>
          <cell r="O29">
            <v>0</v>
          </cell>
          <cell r="P29">
            <v>0</v>
          </cell>
          <cell r="Q29">
            <v>0</v>
          </cell>
          <cell r="R29">
            <v>41241.67</v>
          </cell>
          <cell r="S29">
            <v>-41241.67</v>
          </cell>
          <cell r="T29">
            <v>0</v>
          </cell>
          <cell r="U29">
            <v>0</v>
          </cell>
          <cell r="V29">
            <v>0</v>
          </cell>
          <cell r="W29">
            <v>0</v>
          </cell>
          <cell r="X29">
            <v>0</v>
          </cell>
          <cell r="Y29">
            <v>-41241.67</v>
          </cell>
          <cell r="Z29">
            <v>0</v>
          </cell>
          <cell r="AA29">
            <v>0</v>
          </cell>
          <cell r="AB29">
            <v>0</v>
          </cell>
        </row>
        <row r="30">
          <cell r="N30">
            <v>0</v>
          </cell>
          <cell r="O30">
            <v>0</v>
          </cell>
          <cell r="P30">
            <v>0</v>
          </cell>
          <cell r="Q30">
            <v>0</v>
          </cell>
          <cell r="R30">
            <v>314557.82</v>
          </cell>
          <cell r="S30">
            <v>-15966.91</v>
          </cell>
          <cell r="T30">
            <v>0</v>
          </cell>
          <cell r="U30">
            <v>0</v>
          </cell>
          <cell r="V30">
            <v>0</v>
          </cell>
          <cell r="W30">
            <v>0</v>
          </cell>
          <cell r="X30">
            <v>0</v>
          </cell>
          <cell r="Y30">
            <v>-15966.91</v>
          </cell>
          <cell r="Z30">
            <v>283752</v>
          </cell>
          <cell r="AA30">
            <v>0</v>
          </cell>
          <cell r="AB30">
            <v>298590.90999999997</v>
          </cell>
        </row>
        <row r="31">
          <cell r="N31">
            <v>0</v>
          </cell>
          <cell r="O31">
            <v>0</v>
          </cell>
          <cell r="P31">
            <v>0</v>
          </cell>
          <cell r="Q31">
            <v>0</v>
          </cell>
          <cell r="R31">
            <v>7221.74</v>
          </cell>
          <cell r="S31">
            <v>-7221.74</v>
          </cell>
          <cell r="T31">
            <v>0</v>
          </cell>
          <cell r="U31">
            <v>0</v>
          </cell>
          <cell r="V31">
            <v>0</v>
          </cell>
          <cell r="W31">
            <v>0</v>
          </cell>
          <cell r="X31">
            <v>0</v>
          </cell>
          <cell r="Y31">
            <v>-7221.74</v>
          </cell>
          <cell r="Z31">
            <v>233640.94</v>
          </cell>
          <cell r="AA31">
            <v>0</v>
          </cell>
          <cell r="AB31">
            <v>0</v>
          </cell>
        </row>
        <row r="32">
          <cell r="N32">
            <v>0</v>
          </cell>
          <cell r="O32">
            <v>0</v>
          </cell>
          <cell r="P32">
            <v>0</v>
          </cell>
          <cell r="Q32">
            <v>0</v>
          </cell>
          <cell r="R32">
            <v>119920.53</v>
          </cell>
          <cell r="S32">
            <v>0</v>
          </cell>
          <cell r="T32">
            <v>0</v>
          </cell>
          <cell r="U32">
            <v>0</v>
          </cell>
          <cell r="V32">
            <v>0</v>
          </cell>
          <cell r="W32">
            <v>0</v>
          </cell>
          <cell r="X32">
            <v>0</v>
          </cell>
          <cell r="Y32">
            <v>0</v>
          </cell>
          <cell r="Z32">
            <v>119920.53</v>
          </cell>
          <cell r="AA32">
            <v>0</v>
          </cell>
          <cell r="AB32">
            <v>119920.53</v>
          </cell>
        </row>
        <row r="33">
          <cell r="N33">
            <v>0</v>
          </cell>
          <cell r="O33">
            <v>0</v>
          </cell>
          <cell r="P33">
            <v>0</v>
          </cell>
          <cell r="Q33">
            <v>0</v>
          </cell>
          <cell r="R33">
            <v>450180.9</v>
          </cell>
          <cell r="S33">
            <v>0</v>
          </cell>
          <cell r="T33">
            <v>0</v>
          </cell>
          <cell r="U33">
            <v>0</v>
          </cell>
          <cell r="V33">
            <v>0</v>
          </cell>
          <cell r="W33">
            <v>0</v>
          </cell>
          <cell r="X33">
            <v>0</v>
          </cell>
          <cell r="Y33">
            <v>0</v>
          </cell>
          <cell r="Z33">
            <v>450180.9</v>
          </cell>
          <cell r="AA33">
            <v>0</v>
          </cell>
          <cell r="AB33">
            <v>450180.9</v>
          </cell>
        </row>
        <row r="34">
          <cell r="N34">
            <v>0</v>
          </cell>
          <cell r="O34">
            <v>0</v>
          </cell>
          <cell r="P34">
            <v>0</v>
          </cell>
          <cell r="Q34">
            <v>0</v>
          </cell>
          <cell r="R34">
            <v>282456.25</v>
          </cell>
          <cell r="S34">
            <v>0</v>
          </cell>
          <cell r="T34">
            <v>0</v>
          </cell>
          <cell r="U34">
            <v>0</v>
          </cell>
          <cell r="V34">
            <v>0</v>
          </cell>
          <cell r="W34">
            <v>0</v>
          </cell>
          <cell r="X34">
            <v>0</v>
          </cell>
          <cell r="Y34">
            <v>0</v>
          </cell>
          <cell r="Z34">
            <v>282456.25</v>
          </cell>
          <cell r="AA34">
            <v>0</v>
          </cell>
          <cell r="AB34">
            <v>282456.25</v>
          </cell>
        </row>
        <row r="35">
          <cell r="N35">
            <v>0</v>
          </cell>
          <cell r="O35">
            <v>0</v>
          </cell>
          <cell r="P35">
            <v>0</v>
          </cell>
          <cell r="Q35">
            <v>0</v>
          </cell>
          <cell r="R35">
            <v>3632.39</v>
          </cell>
          <cell r="S35">
            <v>0</v>
          </cell>
          <cell r="T35">
            <v>0</v>
          </cell>
          <cell r="U35">
            <v>0</v>
          </cell>
          <cell r="V35">
            <v>0</v>
          </cell>
          <cell r="W35">
            <v>0</v>
          </cell>
          <cell r="X35">
            <v>0</v>
          </cell>
          <cell r="Y35">
            <v>0</v>
          </cell>
          <cell r="Z35">
            <v>0</v>
          </cell>
          <cell r="AA35">
            <v>0</v>
          </cell>
          <cell r="AB35">
            <v>3632.39</v>
          </cell>
        </row>
        <row r="36">
          <cell r="N36">
            <v>0</v>
          </cell>
          <cell r="O36">
            <v>0</v>
          </cell>
          <cell r="P36">
            <v>0</v>
          </cell>
          <cell r="Q36">
            <v>0</v>
          </cell>
          <cell r="R36">
            <v>1566600.14</v>
          </cell>
          <cell r="S36">
            <v>0</v>
          </cell>
          <cell r="T36">
            <v>0</v>
          </cell>
          <cell r="U36">
            <v>0</v>
          </cell>
          <cell r="V36">
            <v>0</v>
          </cell>
          <cell r="W36">
            <v>0</v>
          </cell>
          <cell r="X36">
            <v>0</v>
          </cell>
          <cell r="Y36">
            <v>0</v>
          </cell>
          <cell r="Z36">
            <v>0</v>
          </cell>
          <cell r="AA36">
            <v>0</v>
          </cell>
          <cell r="AB36">
            <v>1566600.14</v>
          </cell>
        </row>
        <row r="37">
          <cell r="N37">
            <v>0</v>
          </cell>
          <cell r="O37">
            <v>0</v>
          </cell>
          <cell r="P37">
            <v>0</v>
          </cell>
          <cell r="Q37">
            <v>0</v>
          </cell>
          <cell r="R37">
            <v>58196.89</v>
          </cell>
          <cell r="S37">
            <v>0</v>
          </cell>
          <cell r="T37">
            <v>0</v>
          </cell>
          <cell r="U37">
            <v>0</v>
          </cell>
          <cell r="V37">
            <v>0</v>
          </cell>
          <cell r="W37">
            <v>0</v>
          </cell>
          <cell r="X37">
            <v>0</v>
          </cell>
          <cell r="Y37">
            <v>0</v>
          </cell>
          <cell r="Z37">
            <v>0</v>
          </cell>
          <cell r="AA37">
            <v>0</v>
          </cell>
          <cell r="AB37">
            <v>58196.89</v>
          </cell>
        </row>
        <row r="38">
          <cell r="N38">
            <v>0</v>
          </cell>
          <cell r="O38">
            <v>0</v>
          </cell>
          <cell r="P38">
            <v>0</v>
          </cell>
          <cell r="Q38">
            <v>0</v>
          </cell>
          <cell r="R38">
            <v>192104.47</v>
          </cell>
          <cell r="S38">
            <v>0</v>
          </cell>
          <cell r="T38">
            <v>-192104.47</v>
          </cell>
          <cell r="U38">
            <v>0</v>
          </cell>
          <cell r="V38">
            <v>0</v>
          </cell>
          <cell r="W38">
            <v>0</v>
          </cell>
          <cell r="X38">
            <v>0</v>
          </cell>
          <cell r="Y38">
            <v>-192104.47</v>
          </cell>
          <cell r="Z38">
            <v>0</v>
          </cell>
          <cell r="AA38">
            <v>0</v>
          </cell>
          <cell r="AB38">
            <v>0</v>
          </cell>
        </row>
        <row r="39">
          <cell r="N39">
            <v>0</v>
          </cell>
          <cell r="O39">
            <v>0</v>
          </cell>
          <cell r="P39">
            <v>0</v>
          </cell>
          <cell r="Q39">
            <v>0</v>
          </cell>
          <cell r="R39">
            <v>963947.86</v>
          </cell>
          <cell r="S39">
            <v>-234042.52</v>
          </cell>
          <cell r="T39">
            <v>0</v>
          </cell>
          <cell r="U39">
            <v>0</v>
          </cell>
          <cell r="V39">
            <v>0</v>
          </cell>
          <cell r="W39">
            <v>0</v>
          </cell>
          <cell r="X39">
            <v>0</v>
          </cell>
          <cell r="Y39">
            <v>-234042.52</v>
          </cell>
          <cell r="Z39">
            <v>663153.14</v>
          </cell>
          <cell r="AA39">
            <v>0</v>
          </cell>
          <cell r="AB39">
            <v>729905.34</v>
          </cell>
        </row>
        <row r="40">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row>
        <row r="41">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row>
        <row r="42">
          <cell r="N42">
            <v>0</v>
          </cell>
          <cell r="O42">
            <v>0</v>
          </cell>
          <cell r="P42">
            <v>0</v>
          </cell>
          <cell r="Q42">
            <v>0</v>
          </cell>
          <cell r="R42">
            <v>153622.92000000001</v>
          </cell>
          <cell r="S42">
            <v>0</v>
          </cell>
          <cell r="T42">
            <v>0</v>
          </cell>
          <cell r="U42">
            <v>0</v>
          </cell>
          <cell r="V42">
            <v>0</v>
          </cell>
          <cell r="W42">
            <v>0</v>
          </cell>
          <cell r="X42">
            <v>0</v>
          </cell>
          <cell r="Y42">
            <v>0</v>
          </cell>
          <cell r="Z42">
            <v>152000</v>
          </cell>
          <cell r="AA42">
            <v>0</v>
          </cell>
          <cell r="AB42">
            <v>153622.92000000001</v>
          </cell>
        </row>
        <row r="43">
          <cell r="N43">
            <v>0</v>
          </cell>
          <cell r="O43">
            <v>0</v>
          </cell>
          <cell r="P43">
            <v>0</v>
          </cell>
          <cell r="Q43">
            <v>0</v>
          </cell>
          <cell r="R43">
            <v>100000</v>
          </cell>
          <cell r="S43">
            <v>0</v>
          </cell>
          <cell r="T43">
            <v>0</v>
          </cell>
          <cell r="U43">
            <v>0</v>
          </cell>
          <cell r="V43">
            <v>0</v>
          </cell>
          <cell r="W43">
            <v>0</v>
          </cell>
          <cell r="X43">
            <v>0</v>
          </cell>
          <cell r="Y43">
            <v>0</v>
          </cell>
          <cell r="Z43">
            <v>100000</v>
          </cell>
          <cell r="AA43">
            <v>0</v>
          </cell>
          <cell r="AB43">
            <v>100000</v>
          </cell>
        </row>
        <row r="44">
          <cell r="N44">
            <v>0</v>
          </cell>
          <cell r="O44">
            <v>0</v>
          </cell>
          <cell r="P44">
            <v>0</v>
          </cell>
          <cell r="Q44">
            <v>0</v>
          </cell>
          <cell r="R44">
            <v>230000</v>
          </cell>
          <cell r="S44">
            <v>0</v>
          </cell>
          <cell r="T44">
            <v>0</v>
          </cell>
          <cell r="U44">
            <v>0</v>
          </cell>
          <cell r="V44">
            <v>0</v>
          </cell>
          <cell r="W44">
            <v>0</v>
          </cell>
          <cell r="X44">
            <v>0</v>
          </cell>
          <cell r="Y44">
            <v>0</v>
          </cell>
          <cell r="Z44">
            <v>230000</v>
          </cell>
          <cell r="AA44">
            <v>0</v>
          </cell>
          <cell r="AB44">
            <v>230000</v>
          </cell>
        </row>
        <row r="45">
          <cell r="N45">
            <v>0</v>
          </cell>
          <cell r="O45">
            <v>0</v>
          </cell>
          <cell r="P45">
            <v>0</v>
          </cell>
          <cell r="Q45">
            <v>0</v>
          </cell>
          <cell r="R45">
            <v>618951</v>
          </cell>
          <cell r="S45">
            <v>0</v>
          </cell>
          <cell r="T45">
            <v>0</v>
          </cell>
          <cell r="U45">
            <v>0</v>
          </cell>
          <cell r="V45">
            <v>0</v>
          </cell>
          <cell r="W45">
            <v>0</v>
          </cell>
          <cell r="X45">
            <v>0</v>
          </cell>
          <cell r="Y45">
            <v>0</v>
          </cell>
          <cell r="Z45">
            <v>218951</v>
          </cell>
          <cell r="AA45">
            <v>0</v>
          </cell>
          <cell r="AB45">
            <v>618951</v>
          </cell>
        </row>
        <row r="46">
          <cell r="N46">
            <v>0</v>
          </cell>
          <cell r="O46">
            <v>0</v>
          </cell>
          <cell r="P46">
            <v>0</v>
          </cell>
          <cell r="Q46">
            <v>0</v>
          </cell>
          <cell r="R46">
            <v>758363.62</v>
          </cell>
          <cell r="S46">
            <v>0</v>
          </cell>
          <cell r="T46">
            <v>0</v>
          </cell>
          <cell r="U46">
            <v>0</v>
          </cell>
          <cell r="V46">
            <v>0</v>
          </cell>
          <cell r="W46">
            <v>0</v>
          </cell>
          <cell r="X46">
            <v>0</v>
          </cell>
          <cell r="Y46">
            <v>0</v>
          </cell>
          <cell r="Z46">
            <v>463575.55</v>
          </cell>
          <cell r="AA46">
            <v>0</v>
          </cell>
          <cell r="AB46">
            <v>758363.62</v>
          </cell>
        </row>
        <row r="47">
          <cell r="N47">
            <v>0</v>
          </cell>
          <cell r="O47">
            <v>0</v>
          </cell>
          <cell r="P47">
            <v>0</v>
          </cell>
          <cell r="Q47">
            <v>0</v>
          </cell>
          <cell r="R47">
            <v>0</v>
          </cell>
          <cell r="S47">
            <v>0</v>
          </cell>
          <cell r="T47">
            <v>0</v>
          </cell>
          <cell r="U47">
            <v>0</v>
          </cell>
          <cell r="V47">
            <v>0</v>
          </cell>
          <cell r="W47">
            <v>0</v>
          </cell>
          <cell r="X47">
            <v>0</v>
          </cell>
          <cell r="Y47">
            <v>0</v>
          </cell>
          <cell r="Z47">
            <v>801885.19</v>
          </cell>
          <cell r="AA47">
            <v>0</v>
          </cell>
          <cell r="AB47">
            <v>0</v>
          </cell>
        </row>
        <row r="48">
          <cell r="N48">
            <v>0</v>
          </cell>
          <cell r="O48">
            <v>0</v>
          </cell>
          <cell r="P48">
            <v>0</v>
          </cell>
          <cell r="Q48">
            <v>0</v>
          </cell>
          <cell r="R48">
            <v>69538.19</v>
          </cell>
          <cell r="S48">
            <v>0</v>
          </cell>
          <cell r="T48">
            <v>0</v>
          </cell>
          <cell r="U48">
            <v>0</v>
          </cell>
          <cell r="V48">
            <v>0</v>
          </cell>
          <cell r="W48">
            <v>0</v>
          </cell>
          <cell r="X48">
            <v>0</v>
          </cell>
          <cell r="Y48">
            <v>0</v>
          </cell>
          <cell r="Z48">
            <v>66690</v>
          </cell>
          <cell r="AA48">
            <v>0</v>
          </cell>
          <cell r="AB48">
            <v>69538.19</v>
          </cell>
        </row>
        <row r="49">
          <cell r="N49">
            <v>0</v>
          </cell>
          <cell r="O49">
            <v>0</v>
          </cell>
          <cell r="P49">
            <v>0</v>
          </cell>
          <cell r="Q49">
            <v>0</v>
          </cell>
          <cell r="R49">
            <v>338552.69</v>
          </cell>
          <cell r="S49">
            <v>-46794.85</v>
          </cell>
          <cell r="T49">
            <v>0</v>
          </cell>
          <cell r="U49">
            <v>0</v>
          </cell>
          <cell r="V49">
            <v>0</v>
          </cell>
          <cell r="W49">
            <v>0</v>
          </cell>
          <cell r="X49">
            <v>0</v>
          </cell>
          <cell r="Y49">
            <v>-46794.85</v>
          </cell>
          <cell r="Z49">
            <v>291757.84000000003</v>
          </cell>
          <cell r="AA49">
            <v>0</v>
          </cell>
          <cell r="AB49">
            <v>291757.84000000003</v>
          </cell>
        </row>
        <row r="50">
          <cell r="N50">
            <v>0</v>
          </cell>
          <cell r="O50">
            <v>0</v>
          </cell>
          <cell r="P50">
            <v>0</v>
          </cell>
          <cell r="Q50">
            <v>0</v>
          </cell>
          <cell r="R50">
            <v>30000</v>
          </cell>
          <cell r="S50">
            <v>0</v>
          </cell>
          <cell r="T50">
            <v>0</v>
          </cell>
          <cell r="U50">
            <v>0</v>
          </cell>
          <cell r="V50">
            <v>0</v>
          </cell>
          <cell r="W50">
            <v>0</v>
          </cell>
          <cell r="X50">
            <v>0</v>
          </cell>
          <cell r="Y50">
            <v>0</v>
          </cell>
          <cell r="Z50">
            <v>0</v>
          </cell>
          <cell r="AA50">
            <v>0</v>
          </cell>
          <cell r="AB50">
            <v>30000</v>
          </cell>
        </row>
        <row r="51">
          <cell r="N51">
            <v>0</v>
          </cell>
          <cell r="O51">
            <v>0</v>
          </cell>
          <cell r="P51">
            <v>0</v>
          </cell>
          <cell r="Q51">
            <v>0</v>
          </cell>
          <cell r="R51">
            <v>113448.1</v>
          </cell>
          <cell r="S51">
            <v>0</v>
          </cell>
          <cell r="T51">
            <v>0</v>
          </cell>
          <cell r="U51">
            <v>0</v>
          </cell>
          <cell r="V51">
            <v>0</v>
          </cell>
          <cell r="W51">
            <v>0</v>
          </cell>
          <cell r="X51">
            <v>0</v>
          </cell>
          <cell r="Y51">
            <v>0</v>
          </cell>
          <cell r="Z51">
            <v>0</v>
          </cell>
          <cell r="AA51">
            <v>0</v>
          </cell>
          <cell r="AB51">
            <v>113448.1</v>
          </cell>
        </row>
        <row r="52">
          <cell r="N52">
            <v>0</v>
          </cell>
          <cell r="O52">
            <v>0</v>
          </cell>
          <cell r="P52">
            <v>0</v>
          </cell>
          <cell r="Q52">
            <v>0</v>
          </cell>
          <cell r="R52">
            <v>409213.01</v>
          </cell>
          <cell r="S52">
            <v>0</v>
          </cell>
          <cell r="T52">
            <v>-78051.39</v>
          </cell>
          <cell r="U52">
            <v>0</v>
          </cell>
          <cell r="V52">
            <v>0</v>
          </cell>
          <cell r="W52">
            <v>0</v>
          </cell>
          <cell r="X52">
            <v>0</v>
          </cell>
          <cell r="Y52">
            <v>-78051.39</v>
          </cell>
          <cell r="Z52">
            <v>0</v>
          </cell>
          <cell r="AA52">
            <v>0</v>
          </cell>
          <cell r="AB52">
            <v>331161.62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datenblatt"/>
      <sheetName val="Bilanz"/>
      <sheetName val="Außerbilmäßige Geschäfte "/>
      <sheetName val="Bes. Außerb G.-Positionen "/>
      <sheetName val="Bes. Außerb G. - Detail"/>
      <sheetName val="WP im Konzern"/>
      <sheetName val="Terminology"/>
      <sheetName val="Basisdaten"/>
      <sheetName val="Au?erbilm??ige Gesch?fte "/>
      <sheetName val="Bes. Au?erb G. - Detail"/>
      <sheetName val="a_daten"/>
      <sheetName val="D_E"/>
      <sheetName val="Bezeichnung"/>
    </sheetNames>
    <sheetDataSet>
      <sheetData sheetId="0" refreshError="1"/>
      <sheetData sheetId="1" refreshError="1">
        <row r="5">
          <cell r="D5">
            <v>101000</v>
          </cell>
          <cell r="F5">
            <v>0</v>
          </cell>
          <cell r="G5">
            <v>0</v>
          </cell>
          <cell r="H5">
            <v>0</v>
          </cell>
          <cell r="I5">
            <v>10</v>
          </cell>
          <cell r="J5">
            <v>0</v>
          </cell>
          <cell r="K5">
            <v>20</v>
          </cell>
          <cell r="L5">
            <v>0</v>
          </cell>
          <cell r="M5">
            <v>50</v>
          </cell>
          <cell r="N5">
            <v>0</v>
          </cell>
          <cell r="O5">
            <v>100</v>
          </cell>
          <cell r="P5">
            <v>0</v>
          </cell>
          <cell r="Q5">
            <v>999</v>
          </cell>
          <cell r="V5">
            <v>0</v>
          </cell>
        </row>
        <row r="6">
          <cell r="D6">
            <v>101100</v>
          </cell>
          <cell r="F6">
            <v>0</v>
          </cell>
          <cell r="G6">
            <v>0</v>
          </cell>
          <cell r="H6">
            <v>0</v>
          </cell>
          <cell r="I6">
            <v>10</v>
          </cell>
          <cell r="J6">
            <v>0</v>
          </cell>
          <cell r="K6">
            <v>20</v>
          </cell>
          <cell r="L6">
            <v>0</v>
          </cell>
          <cell r="M6">
            <v>50</v>
          </cell>
          <cell r="N6">
            <v>0</v>
          </cell>
          <cell r="O6">
            <v>100</v>
          </cell>
          <cell r="P6">
            <v>0</v>
          </cell>
          <cell r="Q6">
            <v>999</v>
          </cell>
          <cell r="V6">
            <v>1</v>
          </cell>
        </row>
        <row r="7">
          <cell r="D7">
            <v>101200</v>
          </cell>
          <cell r="F7">
            <v>0</v>
          </cell>
          <cell r="G7">
            <v>0</v>
          </cell>
          <cell r="H7">
            <v>0</v>
          </cell>
          <cell r="I7">
            <v>10</v>
          </cell>
          <cell r="J7">
            <v>0</v>
          </cell>
          <cell r="K7">
            <v>20</v>
          </cell>
          <cell r="L7">
            <v>0</v>
          </cell>
          <cell r="M7">
            <v>50</v>
          </cell>
          <cell r="N7">
            <v>0</v>
          </cell>
          <cell r="O7">
            <v>100</v>
          </cell>
          <cell r="P7">
            <v>0</v>
          </cell>
          <cell r="Q7">
            <v>999</v>
          </cell>
          <cell r="V7">
            <v>1</v>
          </cell>
        </row>
        <row r="8">
          <cell r="D8">
            <v>102000</v>
          </cell>
          <cell r="F8">
            <v>0</v>
          </cell>
          <cell r="G8">
            <v>0</v>
          </cell>
          <cell r="H8">
            <v>0</v>
          </cell>
          <cell r="I8">
            <v>10</v>
          </cell>
          <cell r="J8">
            <v>0</v>
          </cell>
          <cell r="K8">
            <v>20</v>
          </cell>
          <cell r="L8">
            <v>0</v>
          </cell>
          <cell r="M8">
            <v>50</v>
          </cell>
          <cell r="N8">
            <v>0</v>
          </cell>
          <cell r="O8">
            <v>100</v>
          </cell>
          <cell r="P8">
            <v>0</v>
          </cell>
          <cell r="Q8">
            <v>999</v>
          </cell>
          <cell r="V8">
            <v>1</v>
          </cell>
        </row>
        <row r="9">
          <cell r="D9">
            <v>103000</v>
          </cell>
          <cell r="F9">
            <v>0</v>
          </cell>
          <cell r="G9">
            <v>0</v>
          </cell>
          <cell r="H9">
            <v>0</v>
          </cell>
          <cell r="I9">
            <v>10</v>
          </cell>
          <cell r="J9">
            <v>0</v>
          </cell>
          <cell r="K9">
            <v>20</v>
          </cell>
          <cell r="L9">
            <v>0</v>
          </cell>
          <cell r="M9">
            <v>50</v>
          </cell>
          <cell r="N9">
            <v>0</v>
          </cell>
          <cell r="O9">
            <v>100</v>
          </cell>
          <cell r="P9">
            <v>0</v>
          </cell>
          <cell r="Q9">
            <v>999</v>
          </cell>
          <cell r="V9">
            <v>0</v>
          </cell>
        </row>
        <row r="10">
          <cell r="D10">
            <v>103100</v>
          </cell>
          <cell r="F10">
            <v>0</v>
          </cell>
          <cell r="G10">
            <v>0</v>
          </cell>
          <cell r="H10">
            <v>0</v>
          </cell>
          <cell r="I10">
            <v>10</v>
          </cell>
          <cell r="J10">
            <v>0</v>
          </cell>
          <cell r="K10">
            <v>20</v>
          </cell>
          <cell r="L10">
            <v>0</v>
          </cell>
          <cell r="M10">
            <v>50</v>
          </cell>
          <cell r="N10">
            <v>0</v>
          </cell>
          <cell r="O10">
            <v>100</v>
          </cell>
          <cell r="P10">
            <v>0</v>
          </cell>
          <cell r="Q10">
            <v>999</v>
          </cell>
          <cell r="V10">
            <v>1</v>
          </cell>
        </row>
        <row r="11">
          <cell r="D11">
            <v>103200</v>
          </cell>
          <cell r="F11">
            <v>0</v>
          </cell>
          <cell r="G11">
            <v>0</v>
          </cell>
          <cell r="H11">
            <v>0</v>
          </cell>
          <cell r="I11">
            <v>10</v>
          </cell>
          <cell r="J11">
            <v>0</v>
          </cell>
          <cell r="K11">
            <v>20</v>
          </cell>
          <cell r="L11">
            <v>0</v>
          </cell>
          <cell r="M11">
            <v>50</v>
          </cell>
          <cell r="N11">
            <v>0</v>
          </cell>
          <cell r="O11">
            <v>100</v>
          </cell>
          <cell r="P11">
            <v>0</v>
          </cell>
          <cell r="Q11">
            <v>999</v>
          </cell>
          <cell r="V11">
            <v>1</v>
          </cell>
        </row>
        <row r="12">
          <cell r="D12">
            <v>103300</v>
          </cell>
          <cell r="F12">
            <v>0</v>
          </cell>
          <cell r="G12">
            <v>0</v>
          </cell>
          <cell r="H12">
            <v>0</v>
          </cell>
          <cell r="I12">
            <v>10</v>
          </cell>
          <cell r="J12">
            <v>0</v>
          </cell>
          <cell r="K12">
            <v>20</v>
          </cell>
          <cell r="L12">
            <v>0</v>
          </cell>
          <cell r="M12">
            <v>50</v>
          </cell>
          <cell r="N12">
            <v>0</v>
          </cell>
          <cell r="O12">
            <v>100</v>
          </cell>
          <cell r="P12">
            <v>0</v>
          </cell>
          <cell r="Q12">
            <v>999</v>
          </cell>
          <cell r="V12">
            <v>1</v>
          </cell>
        </row>
        <row r="13">
          <cell r="D13">
            <v>103400</v>
          </cell>
          <cell r="F13">
            <v>0</v>
          </cell>
          <cell r="G13">
            <v>0</v>
          </cell>
          <cell r="H13">
            <v>0</v>
          </cell>
          <cell r="I13">
            <v>10</v>
          </cell>
          <cell r="J13">
            <v>0</v>
          </cell>
          <cell r="K13">
            <v>20</v>
          </cell>
          <cell r="L13">
            <v>0</v>
          </cell>
          <cell r="M13">
            <v>50</v>
          </cell>
          <cell r="N13">
            <v>0</v>
          </cell>
          <cell r="O13">
            <v>100</v>
          </cell>
          <cell r="P13">
            <v>0</v>
          </cell>
          <cell r="Q13">
            <v>999</v>
          </cell>
          <cell r="V13">
            <v>1</v>
          </cell>
        </row>
        <row r="14">
          <cell r="D14">
            <v>104000</v>
          </cell>
          <cell r="F14">
            <v>0</v>
          </cell>
          <cell r="G14">
            <v>0</v>
          </cell>
          <cell r="H14">
            <v>0</v>
          </cell>
          <cell r="I14">
            <v>10</v>
          </cell>
          <cell r="J14">
            <v>0</v>
          </cell>
          <cell r="K14">
            <v>20</v>
          </cell>
          <cell r="L14">
            <v>0</v>
          </cell>
          <cell r="M14">
            <v>50</v>
          </cell>
          <cell r="N14">
            <v>0</v>
          </cell>
          <cell r="O14">
            <v>100</v>
          </cell>
          <cell r="P14">
            <v>0</v>
          </cell>
          <cell r="Q14">
            <v>999</v>
          </cell>
          <cell r="V14">
            <v>1</v>
          </cell>
        </row>
        <row r="15">
          <cell r="D15">
            <v>105000</v>
          </cell>
          <cell r="F15">
            <v>0</v>
          </cell>
          <cell r="G15">
            <v>0</v>
          </cell>
          <cell r="H15">
            <v>0</v>
          </cell>
          <cell r="I15">
            <v>10</v>
          </cell>
          <cell r="J15">
            <v>0</v>
          </cell>
          <cell r="K15">
            <v>20</v>
          </cell>
          <cell r="L15">
            <v>0</v>
          </cell>
          <cell r="M15">
            <v>50</v>
          </cell>
          <cell r="N15">
            <v>0</v>
          </cell>
          <cell r="O15">
            <v>100</v>
          </cell>
          <cell r="P15">
            <v>0</v>
          </cell>
          <cell r="Q15">
            <v>999</v>
          </cell>
          <cell r="V15">
            <v>0</v>
          </cell>
        </row>
        <row r="16">
          <cell r="D16">
            <v>105100</v>
          </cell>
          <cell r="F16">
            <v>0</v>
          </cell>
          <cell r="G16">
            <v>0</v>
          </cell>
          <cell r="H16">
            <v>0</v>
          </cell>
          <cell r="I16">
            <v>10</v>
          </cell>
          <cell r="J16">
            <v>0</v>
          </cell>
          <cell r="K16">
            <v>20</v>
          </cell>
          <cell r="L16">
            <v>0</v>
          </cell>
          <cell r="M16">
            <v>50</v>
          </cell>
          <cell r="N16">
            <v>0</v>
          </cell>
          <cell r="O16">
            <v>100</v>
          </cell>
          <cell r="P16">
            <v>0</v>
          </cell>
          <cell r="Q16">
            <v>999</v>
          </cell>
          <cell r="V16">
            <v>1</v>
          </cell>
        </row>
        <row r="17">
          <cell r="D17">
            <v>105200</v>
          </cell>
          <cell r="F17">
            <v>0</v>
          </cell>
          <cell r="G17">
            <v>0</v>
          </cell>
          <cell r="H17">
            <v>0</v>
          </cell>
          <cell r="I17">
            <v>10</v>
          </cell>
          <cell r="J17">
            <v>0</v>
          </cell>
          <cell r="K17">
            <v>20</v>
          </cell>
          <cell r="L17">
            <v>0</v>
          </cell>
          <cell r="M17">
            <v>50</v>
          </cell>
          <cell r="N17">
            <v>0</v>
          </cell>
          <cell r="O17">
            <v>100</v>
          </cell>
          <cell r="P17">
            <v>0</v>
          </cell>
          <cell r="Q17">
            <v>999</v>
          </cell>
          <cell r="V17">
            <v>1</v>
          </cell>
        </row>
        <row r="18">
          <cell r="D18">
            <v>105300</v>
          </cell>
          <cell r="F18">
            <v>0</v>
          </cell>
          <cell r="G18">
            <v>0</v>
          </cell>
          <cell r="H18">
            <v>0</v>
          </cell>
          <cell r="I18">
            <v>10</v>
          </cell>
          <cell r="J18">
            <v>0</v>
          </cell>
          <cell r="K18">
            <v>20</v>
          </cell>
          <cell r="L18">
            <v>0</v>
          </cell>
          <cell r="M18">
            <v>50</v>
          </cell>
          <cell r="N18">
            <v>0</v>
          </cell>
          <cell r="O18">
            <v>100</v>
          </cell>
          <cell r="P18">
            <v>0</v>
          </cell>
          <cell r="Q18">
            <v>999</v>
          </cell>
          <cell r="V18">
            <v>0</v>
          </cell>
        </row>
        <row r="19">
          <cell r="D19">
            <v>105310</v>
          </cell>
          <cell r="F19">
            <v>0</v>
          </cell>
          <cell r="G19">
            <v>0</v>
          </cell>
          <cell r="H19">
            <v>0</v>
          </cell>
          <cell r="I19">
            <v>10</v>
          </cell>
          <cell r="J19">
            <v>0</v>
          </cell>
          <cell r="K19">
            <v>20</v>
          </cell>
          <cell r="L19">
            <v>0</v>
          </cell>
          <cell r="M19">
            <v>50</v>
          </cell>
          <cell r="N19">
            <v>0</v>
          </cell>
          <cell r="O19">
            <v>100</v>
          </cell>
          <cell r="P19">
            <v>0</v>
          </cell>
          <cell r="Q19">
            <v>999</v>
          </cell>
          <cell r="V19">
            <v>1</v>
          </cell>
        </row>
        <row r="20">
          <cell r="D20">
            <v>105320</v>
          </cell>
          <cell r="F20">
            <v>0</v>
          </cell>
          <cell r="G20">
            <v>0</v>
          </cell>
          <cell r="H20">
            <v>0</v>
          </cell>
          <cell r="I20">
            <v>10</v>
          </cell>
          <cell r="J20">
            <v>0</v>
          </cell>
          <cell r="K20">
            <v>20</v>
          </cell>
          <cell r="L20">
            <v>0</v>
          </cell>
          <cell r="M20">
            <v>50</v>
          </cell>
          <cell r="N20">
            <v>0</v>
          </cell>
          <cell r="O20">
            <v>100</v>
          </cell>
          <cell r="P20">
            <v>0</v>
          </cell>
          <cell r="Q20">
            <v>999</v>
          </cell>
          <cell r="V20">
            <v>1</v>
          </cell>
        </row>
        <row r="21">
          <cell r="D21">
            <v>105330</v>
          </cell>
          <cell r="F21">
            <v>0</v>
          </cell>
          <cell r="G21">
            <v>0</v>
          </cell>
          <cell r="H21">
            <v>0</v>
          </cell>
          <cell r="I21">
            <v>10</v>
          </cell>
          <cell r="J21">
            <v>0</v>
          </cell>
          <cell r="K21">
            <v>20</v>
          </cell>
          <cell r="L21">
            <v>0</v>
          </cell>
          <cell r="M21">
            <v>50</v>
          </cell>
          <cell r="N21">
            <v>0</v>
          </cell>
          <cell r="O21">
            <v>100</v>
          </cell>
          <cell r="P21">
            <v>0</v>
          </cell>
          <cell r="Q21">
            <v>999</v>
          </cell>
          <cell r="V21">
            <v>1</v>
          </cell>
        </row>
        <row r="22">
          <cell r="D22">
            <v>106000</v>
          </cell>
          <cell r="F22">
            <v>0</v>
          </cell>
          <cell r="G22">
            <v>0</v>
          </cell>
          <cell r="H22">
            <v>0</v>
          </cell>
          <cell r="I22">
            <v>10</v>
          </cell>
          <cell r="J22">
            <v>0</v>
          </cell>
          <cell r="K22">
            <v>20</v>
          </cell>
          <cell r="L22">
            <v>0</v>
          </cell>
          <cell r="M22">
            <v>50</v>
          </cell>
          <cell r="N22">
            <v>0</v>
          </cell>
          <cell r="O22">
            <v>100</v>
          </cell>
          <cell r="P22">
            <v>0</v>
          </cell>
          <cell r="Q22">
            <v>999</v>
          </cell>
          <cell r="V22">
            <v>0</v>
          </cell>
        </row>
        <row r="23">
          <cell r="D23">
            <v>106100</v>
          </cell>
          <cell r="F23">
            <v>0</v>
          </cell>
          <cell r="G23">
            <v>0</v>
          </cell>
          <cell r="H23">
            <v>0</v>
          </cell>
          <cell r="I23">
            <v>10</v>
          </cell>
          <cell r="J23">
            <v>0</v>
          </cell>
          <cell r="K23">
            <v>20</v>
          </cell>
          <cell r="L23">
            <v>0</v>
          </cell>
          <cell r="M23">
            <v>50</v>
          </cell>
          <cell r="N23">
            <v>0</v>
          </cell>
          <cell r="O23">
            <v>100</v>
          </cell>
          <cell r="P23">
            <v>0</v>
          </cell>
          <cell r="Q23">
            <v>999</v>
          </cell>
          <cell r="V23">
            <v>0</v>
          </cell>
        </row>
        <row r="24">
          <cell r="D24">
            <v>106120</v>
          </cell>
          <cell r="F24">
            <v>0</v>
          </cell>
          <cell r="G24">
            <v>0</v>
          </cell>
          <cell r="H24">
            <v>0</v>
          </cell>
          <cell r="I24">
            <v>10</v>
          </cell>
          <cell r="J24">
            <v>0</v>
          </cell>
          <cell r="K24">
            <v>20</v>
          </cell>
          <cell r="L24">
            <v>0</v>
          </cell>
          <cell r="M24">
            <v>50</v>
          </cell>
          <cell r="N24">
            <v>0</v>
          </cell>
          <cell r="O24">
            <v>100</v>
          </cell>
          <cell r="P24">
            <v>0</v>
          </cell>
          <cell r="Q24">
            <v>999</v>
          </cell>
          <cell r="V24">
            <v>1</v>
          </cell>
        </row>
        <row r="25">
          <cell r="D25">
            <v>106130</v>
          </cell>
          <cell r="F25">
            <v>0</v>
          </cell>
          <cell r="G25">
            <v>0</v>
          </cell>
          <cell r="H25">
            <v>0</v>
          </cell>
          <cell r="I25">
            <v>10</v>
          </cell>
          <cell r="J25">
            <v>0</v>
          </cell>
          <cell r="K25">
            <v>20</v>
          </cell>
          <cell r="L25">
            <v>0</v>
          </cell>
          <cell r="M25">
            <v>50</v>
          </cell>
          <cell r="N25">
            <v>0</v>
          </cell>
          <cell r="O25">
            <v>100</v>
          </cell>
          <cell r="P25">
            <v>0</v>
          </cell>
          <cell r="Q25">
            <v>999</v>
          </cell>
          <cell r="V25">
            <v>1</v>
          </cell>
        </row>
        <row r="26">
          <cell r="D26">
            <v>106200</v>
          </cell>
          <cell r="F26">
            <v>0</v>
          </cell>
          <cell r="G26">
            <v>0</v>
          </cell>
          <cell r="H26">
            <v>0</v>
          </cell>
          <cell r="I26">
            <v>10</v>
          </cell>
          <cell r="J26">
            <v>0</v>
          </cell>
          <cell r="K26">
            <v>20</v>
          </cell>
          <cell r="L26">
            <v>0</v>
          </cell>
          <cell r="M26">
            <v>50</v>
          </cell>
          <cell r="N26">
            <v>0</v>
          </cell>
          <cell r="O26">
            <v>100</v>
          </cell>
          <cell r="P26">
            <v>0</v>
          </cell>
          <cell r="Q26">
            <v>999</v>
          </cell>
          <cell r="V26">
            <v>1</v>
          </cell>
        </row>
        <row r="27">
          <cell r="D27">
            <v>106300</v>
          </cell>
          <cell r="F27">
            <v>0</v>
          </cell>
          <cell r="G27">
            <v>0</v>
          </cell>
          <cell r="H27">
            <v>0</v>
          </cell>
          <cell r="I27">
            <v>10</v>
          </cell>
          <cell r="J27">
            <v>0</v>
          </cell>
          <cell r="K27">
            <v>20</v>
          </cell>
          <cell r="L27">
            <v>0</v>
          </cell>
          <cell r="M27">
            <v>50</v>
          </cell>
          <cell r="N27">
            <v>0</v>
          </cell>
          <cell r="O27">
            <v>100</v>
          </cell>
          <cell r="P27">
            <v>0</v>
          </cell>
          <cell r="Q27">
            <v>999</v>
          </cell>
          <cell r="V27">
            <v>0</v>
          </cell>
        </row>
        <row r="28">
          <cell r="D28">
            <v>106310</v>
          </cell>
          <cell r="F28">
            <v>0</v>
          </cell>
          <cell r="G28">
            <v>0</v>
          </cell>
          <cell r="H28">
            <v>0</v>
          </cell>
          <cell r="I28">
            <v>10</v>
          </cell>
          <cell r="J28">
            <v>0</v>
          </cell>
          <cell r="K28">
            <v>20</v>
          </cell>
          <cell r="L28">
            <v>0</v>
          </cell>
          <cell r="M28">
            <v>50</v>
          </cell>
          <cell r="N28">
            <v>0</v>
          </cell>
          <cell r="O28">
            <v>100</v>
          </cell>
          <cell r="P28">
            <v>0</v>
          </cell>
          <cell r="Q28">
            <v>999</v>
          </cell>
          <cell r="V28">
            <v>1</v>
          </cell>
        </row>
        <row r="29">
          <cell r="D29">
            <v>106320</v>
          </cell>
          <cell r="F29">
            <v>0</v>
          </cell>
          <cell r="G29">
            <v>0</v>
          </cell>
          <cell r="H29">
            <v>0</v>
          </cell>
          <cell r="I29">
            <v>10</v>
          </cell>
          <cell r="J29">
            <v>0</v>
          </cell>
          <cell r="K29">
            <v>20</v>
          </cell>
          <cell r="L29">
            <v>0</v>
          </cell>
          <cell r="M29">
            <v>50</v>
          </cell>
          <cell r="N29">
            <v>0</v>
          </cell>
          <cell r="O29">
            <v>100</v>
          </cell>
          <cell r="P29">
            <v>0</v>
          </cell>
          <cell r="Q29">
            <v>999</v>
          </cell>
          <cell r="V29">
            <v>1</v>
          </cell>
        </row>
        <row r="30">
          <cell r="D30">
            <v>106330</v>
          </cell>
          <cell r="F30">
            <v>0</v>
          </cell>
          <cell r="G30">
            <v>0</v>
          </cell>
          <cell r="H30">
            <v>0</v>
          </cell>
          <cell r="I30">
            <v>10</v>
          </cell>
          <cell r="J30">
            <v>0</v>
          </cell>
          <cell r="K30">
            <v>20</v>
          </cell>
          <cell r="L30">
            <v>0</v>
          </cell>
          <cell r="M30">
            <v>50</v>
          </cell>
          <cell r="N30">
            <v>0</v>
          </cell>
          <cell r="O30">
            <v>100</v>
          </cell>
          <cell r="P30">
            <v>0</v>
          </cell>
          <cell r="Q30">
            <v>999</v>
          </cell>
          <cell r="V30">
            <v>1</v>
          </cell>
        </row>
        <row r="31">
          <cell r="D31">
            <v>106340</v>
          </cell>
          <cell r="F31">
            <v>0</v>
          </cell>
          <cell r="G31">
            <v>0</v>
          </cell>
          <cell r="H31">
            <v>0</v>
          </cell>
          <cell r="I31">
            <v>10</v>
          </cell>
          <cell r="J31">
            <v>0</v>
          </cell>
          <cell r="K31">
            <v>20</v>
          </cell>
          <cell r="L31">
            <v>0</v>
          </cell>
          <cell r="M31">
            <v>50</v>
          </cell>
          <cell r="N31">
            <v>0</v>
          </cell>
          <cell r="O31">
            <v>100</v>
          </cell>
          <cell r="P31">
            <v>0</v>
          </cell>
          <cell r="Q31">
            <v>999</v>
          </cell>
          <cell r="V31">
            <v>1</v>
          </cell>
        </row>
        <row r="32">
          <cell r="D32">
            <v>106400</v>
          </cell>
          <cell r="F32">
            <v>0</v>
          </cell>
          <cell r="G32">
            <v>0</v>
          </cell>
          <cell r="H32">
            <v>0</v>
          </cell>
          <cell r="I32">
            <v>10</v>
          </cell>
          <cell r="J32">
            <v>0</v>
          </cell>
          <cell r="K32">
            <v>20</v>
          </cell>
          <cell r="L32">
            <v>0</v>
          </cell>
          <cell r="M32">
            <v>50</v>
          </cell>
          <cell r="N32">
            <v>0</v>
          </cell>
          <cell r="O32">
            <v>100</v>
          </cell>
          <cell r="P32">
            <v>0</v>
          </cell>
          <cell r="Q32">
            <v>999</v>
          </cell>
          <cell r="V32">
            <v>1</v>
          </cell>
        </row>
        <row r="33">
          <cell r="D33">
            <v>106500</v>
          </cell>
          <cell r="F33">
            <v>0</v>
          </cell>
          <cell r="G33">
            <v>0</v>
          </cell>
          <cell r="H33">
            <v>0</v>
          </cell>
          <cell r="I33">
            <v>10</v>
          </cell>
          <cell r="J33">
            <v>0</v>
          </cell>
          <cell r="K33">
            <v>20</v>
          </cell>
          <cell r="L33">
            <v>0</v>
          </cell>
          <cell r="M33">
            <v>50</v>
          </cell>
          <cell r="N33">
            <v>0</v>
          </cell>
          <cell r="O33">
            <v>100</v>
          </cell>
          <cell r="P33">
            <v>0</v>
          </cell>
          <cell r="Q33">
            <v>999</v>
          </cell>
          <cell r="V33">
            <v>0</v>
          </cell>
        </row>
        <row r="34">
          <cell r="D34">
            <v>106510</v>
          </cell>
          <cell r="F34">
            <v>0</v>
          </cell>
          <cell r="G34">
            <v>0</v>
          </cell>
          <cell r="H34">
            <v>0</v>
          </cell>
          <cell r="I34">
            <v>10</v>
          </cell>
          <cell r="J34">
            <v>0</v>
          </cell>
          <cell r="K34">
            <v>20</v>
          </cell>
          <cell r="L34">
            <v>0</v>
          </cell>
          <cell r="M34">
            <v>50</v>
          </cell>
          <cell r="N34">
            <v>0</v>
          </cell>
          <cell r="O34">
            <v>100</v>
          </cell>
          <cell r="P34">
            <v>0</v>
          </cell>
          <cell r="Q34">
            <v>999</v>
          </cell>
          <cell r="V34">
            <v>1</v>
          </cell>
        </row>
        <row r="35">
          <cell r="D35">
            <v>106520</v>
          </cell>
          <cell r="F35">
            <v>0</v>
          </cell>
          <cell r="G35">
            <v>0</v>
          </cell>
          <cell r="H35">
            <v>0</v>
          </cell>
          <cell r="I35">
            <v>10</v>
          </cell>
          <cell r="J35">
            <v>0</v>
          </cell>
          <cell r="K35">
            <v>20</v>
          </cell>
          <cell r="L35">
            <v>0</v>
          </cell>
          <cell r="M35">
            <v>50</v>
          </cell>
          <cell r="N35">
            <v>0</v>
          </cell>
          <cell r="O35">
            <v>100</v>
          </cell>
          <cell r="P35">
            <v>0</v>
          </cell>
          <cell r="Q35">
            <v>999</v>
          </cell>
          <cell r="V35">
            <v>1</v>
          </cell>
        </row>
        <row r="36">
          <cell r="D36">
            <v>106600</v>
          </cell>
          <cell r="F36">
            <v>0</v>
          </cell>
          <cell r="G36">
            <v>0</v>
          </cell>
          <cell r="H36">
            <v>0</v>
          </cell>
          <cell r="I36">
            <v>10</v>
          </cell>
          <cell r="J36">
            <v>0</v>
          </cell>
          <cell r="K36">
            <v>20</v>
          </cell>
          <cell r="L36">
            <v>0</v>
          </cell>
          <cell r="M36">
            <v>50</v>
          </cell>
          <cell r="N36">
            <v>0</v>
          </cell>
          <cell r="O36">
            <v>100</v>
          </cell>
          <cell r="P36">
            <v>0</v>
          </cell>
          <cell r="Q36">
            <v>999</v>
          </cell>
          <cell r="V36">
            <v>1</v>
          </cell>
        </row>
        <row r="37">
          <cell r="D37">
            <v>107000</v>
          </cell>
          <cell r="F37">
            <v>0</v>
          </cell>
          <cell r="G37">
            <v>0</v>
          </cell>
          <cell r="H37">
            <v>0</v>
          </cell>
          <cell r="I37">
            <v>10</v>
          </cell>
          <cell r="J37">
            <v>0</v>
          </cell>
          <cell r="K37">
            <v>20</v>
          </cell>
          <cell r="L37">
            <v>0</v>
          </cell>
          <cell r="M37">
            <v>50</v>
          </cell>
          <cell r="N37">
            <v>0</v>
          </cell>
          <cell r="O37">
            <v>100</v>
          </cell>
          <cell r="P37">
            <v>0</v>
          </cell>
          <cell r="Q37">
            <v>999</v>
          </cell>
          <cell r="V37">
            <v>1</v>
          </cell>
        </row>
        <row r="38">
          <cell r="D38">
            <v>108000</v>
          </cell>
          <cell r="F38">
            <v>0</v>
          </cell>
          <cell r="G38">
            <v>0</v>
          </cell>
          <cell r="H38">
            <v>0</v>
          </cell>
          <cell r="I38">
            <v>10</v>
          </cell>
          <cell r="J38">
            <v>0</v>
          </cell>
          <cell r="K38">
            <v>20</v>
          </cell>
          <cell r="L38">
            <v>0</v>
          </cell>
          <cell r="M38">
            <v>50</v>
          </cell>
          <cell r="N38">
            <v>0</v>
          </cell>
          <cell r="O38">
            <v>100</v>
          </cell>
          <cell r="P38">
            <v>0</v>
          </cell>
          <cell r="Q38">
            <v>999</v>
          </cell>
          <cell r="V38">
            <v>1</v>
          </cell>
        </row>
        <row r="39">
          <cell r="D39">
            <v>109000</v>
          </cell>
          <cell r="F39">
            <v>0</v>
          </cell>
          <cell r="G39">
            <v>0</v>
          </cell>
          <cell r="H39">
            <v>0</v>
          </cell>
          <cell r="I39">
            <v>10</v>
          </cell>
          <cell r="J39">
            <v>0</v>
          </cell>
          <cell r="K39">
            <v>20</v>
          </cell>
          <cell r="L39">
            <v>0</v>
          </cell>
          <cell r="M39">
            <v>50</v>
          </cell>
          <cell r="N39">
            <v>0</v>
          </cell>
          <cell r="O39">
            <v>100</v>
          </cell>
          <cell r="P39">
            <v>0</v>
          </cell>
          <cell r="Q39">
            <v>999</v>
          </cell>
          <cell r="V39">
            <v>0</v>
          </cell>
        </row>
        <row r="40">
          <cell r="D40">
            <v>109100</v>
          </cell>
          <cell r="F40">
            <v>0</v>
          </cell>
          <cell r="G40">
            <v>0</v>
          </cell>
          <cell r="H40">
            <v>0</v>
          </cell>
          <cell r="I40">
            <v>10</v>
          </cell>
          <cell r="J40">
            <v>0</v>
          </cell>
          <cell r="K40">
            <v>20</v>
          </cell>
          <cell r="L40">
            <v>0</v>
          </cell>
          <cell r="M40">
            <v>50</v>
          </cell>
          <cell r="N40">
            <v>0</v>
          </cell>
          <cell r="O40">
            <v>100</v>
          </cell>
          <cell r="P40">
            <v>0</v>
          </cell>
          <cell r="Q40">
            <v>999</v>
          </cell>
          <cell r="V40">
            <v>1</v>
          </cell>
        </row>
        <row r="41">
          <cell r="D41">
            <v>109200</v>
          </cell>
          <cell r="F41">
            <v>0</v>
          </cell>
          <cell r="G41">
            <v>0</v>
          </cell>
          <cell r="H41">
            <v>0</v>
          </cell>
          <cell r="I41">
            <v>10</v>
          </cell>
          <cell r="J41">
            <v>0</v>
          </cell>
          <cell r="K41">
            <v>20</v>
          </cell>
          <cell r="L41">
            <v>0</v>
          </cell>
          <cell r="M41">
            <v>50</v>
          </cell>
          <cell r="N41">
            <v>0</v>
          </cell>
          <cell r="O41">
            <v>100</v>
          </cell>
          <cell r="P41">
            <v>0</v>
          </cell>
          <cell r="Q41">
            <v>999</v>
          </cell>
          <cell r="V41">
            <v>1</v>
          </cell>
        </row>
        <row r="42">
          <cell r="D42">
            <v>110000</v>
          </cell>
          <cell r="F42">
            <v>0</v>
          </cell>
          <cell r="G42">
            <v>0</v>
          </cell>
          <cell r="H42">
            <v>0</v>
          </cell>
          <cell r="I42">
            <v>10</v>
          </cell>
          <cell r="J42">
            <v>0</v>
          </cell>
          <cell r="K42">
            <v>20</v>
          </cell>
          <cell r="L42">
            <v>0</v>
          </cell>
          <cell r="M42">
            <v>50</v>
          </cell>
          <cell r="N42">
            <v>0</v>
          </cell>
          <cell r="O42">
            <v>100</v>
          </cell>
          <cell r="P42">
            <v>0</v>
          </cell>
          <cell r="Q42">
            <v>999</v>
          </cell>
          <cell r="V42">
            <v>0</v>
          </cell>
        </row>
        <row r="43">
          <cell r="D43">
            <v>110100</v>
          </cell>
          <cell r="F43">
            <v>0</v>
          </cell>
          <cell r="G43">
            <v>0</v>
          </cell>
          <cell r="H43">
            <v>0</v>
          </cell>
          <cell r="I43">
            <v>10</v>
          </cell>
          <cell r="J43">
            <v>0</v>
          </cell>
          <cell r="K43">
            <v>20</v>
          </cell>
          <cell r="L43">
            <v>0</v>
          </cell>
          <cell r="M43">
            <v>50</v>
          </cell>
          <cell r="N43">
            <v>0</v>
          </cell>
          <cell r="O43">
            <v>100</v>
          </cell>
          <cell r="P43">
            <v>0</v>
          </cell>
          <cell r="Q43">
            <v>999</v>
          </cell>
          <cell r="V43">
            <v>1</v>
          </cell>
        </row>
        <row r="44">
          <cell r="D44">
            <v>110200</v>
          </cell>
          <cell r="F44">
            <v>0</v>
          </cell>
          <cell r="G44">
            <v>0</v>
          </cell>
          <cell r="H44">
            <v>0</v>
          </cell>
          <cell r="I44">
            <v>10</v>
          </cell>
          <cell r="J44">
            <v>0</v>
          </cell>
          <cell r="K44">
            <v>20</v>
          </cell>
          <cell r="L44">
            <v>0</v>
          </cell>
          <cell r="M44">
            <v>50</v>
          </cell>
          <cell r="N44">
            <v>0</v>
          </cell>
          <cell r="O44">
            <v>100</v>
          </cell>
          <cell r="P44">
            <v>0</v>
          </cell>
          <cell r="Q44">
            <v>999</v>
          </cell>
          <cell r="V44">
            <v>1</v>
          </cell>
        </row>
        <row r="45">
          <cell r="D45">
            <v>100000</v>
          </cell>
          <cell r="F45">
            <v>0</v>
          </cell>
          <cell r="G45">
            <v>0</v>
          </cell>
          <cell r="H45">
            <v>0</v>
          </cell>
          <cell r="I45">
            <v>10</v>
          </cell>
          <cell r="J45">
            <v>0</v>
          </cell>
          <cell r="K45">
            <v>20</v>
          </cell>
          <cell r="L45">
            <v>0</v>
          </cell>
          <cell r="M45">
            <v>50</v>
          </cell>
          <cell r="N45">
            <v>0</v>
          </cell>
          <cell r="O45">
            <v>100</v>
          </cell>
          <cell r="P45">
            <v>0</v>
          </cell>
          <cell r="Q45">
            <v>999</v>
          </cell>
          <cell r="V45">
            <v>0</v>
          </cell>
        </row>
        <row r="46">
          <cell r="D46">
            <v>106999</v>
          </cell>
          <cell r="P46">
            <v>0</v>
          </cell>
          <cell r="Q46">
            <v>100</v>
          </cell>
          <cell r="V46">
            <v>1</v>
          </cell>
        </row>
        <row r="52">
          <cell r="D52">
            <v>201000</v>
          </cell>
          <cell r="E52">
            <v>0</v>
          </cell>
          <cell r="V52">
            <v>1</v>
          </cell>
        </row>
        <row r="53">
          <cell r="D53">
            <v>202000</v>
          </cell>
          <cell r="E53">
            <v>0</v>
          </cell>
          <cell r="V53">
            <v>0</v>
          </cell>
        </row>
        <row r="54">
          <cell r="D54">
            <v>202100</v>
          </cell>
          <cell r="E54">
            <v>0</v>
          </cell>
          <cell r="V54">
            <v>1</v>
          </cell>
        </row>
        <row r="55">
          <cell r="D55">
            <v>202200</v>
          </cell>
          <cell r="E55">
            <v>0</v>
          </cell>
          <cell r="V55">
            <v>0</v>
          </cell>
        </row>
        <row r="56">
          <cell r="D56">
            <v>202210</v>
          </cell>
          <cell r="E56">
            <v>0</v>
          </cell>
          <cell r="V56">
            <v>1</v>
          </cell>
        </row>
        <row r="57">
          <cell r="D57">
            <v>202220</v>
          </cell>
          <cell r="E57">
            <v>0</v>
          </cell>
          <cell r="V57">
            <v>1</v>
          </cell>
        </row>
        <row r="58">
          <cell r="D58">
            <v>202230</v>
          </cell>
          <cell r="E58">
            <v>0</v>
          </cell>
          <cell r="V58">
            <v>1</v>
          </cell>
        </row>
        <row r="59">
          <cell r="D59">
            <v>202240</v>
          </cell>
          <cell r="E59">
            <v>0</v>
          </cell>
          <cell r="V59">
            <v>1</v>
          </cell>
        </row>
        <row r="60">
          <cell r="D60">
            <v>203000</v>
          </cell>
          <cell r="E60">
            <v>0</v>
          </cell>
          <cell r="V60">
            <v>0</v>
          </cell>
        </row>
        <row r="61">
          <cell r="D61">
            <v>203100</v>
          </cell>
          <cell r="E61">
            <v>0</v>
          </cell>
          <cell r="V61">
            <v>1</v>
          </cell>
        </row>
        <row r="62">
          <cell r="D62">
            <v>203200</v>
          </cell>
          <cell r="E62">
            <v>0</v>
          </cell>
          <cell r="V62">
            <v>1</v>
          </cell>
        </row>
        <row r="63">
          <cell r="D63">
            <v>203300</v>
          </cell>
          <cell r="E63">
            <v>0</v>
          </cell>
          <cell r="V63">
            <v>1</v>
          </cell>
        </row>
        <row r="64">
          <cell r="D64">
            <v>203400</v>
          </cell>
          <cell r="E64">
            <v>0</v>
          </cell>
          <cell r="V64">
            <v>1</v>
          </cell>
        </row>
        <row r="65">
          <cell r="D65">
            <v>203500</v>
          </cell>
          <cell r="E65">
            <v>0</v>
          </cell>
          <cell r="V65">
            <v>1</v>
          </cell>
        </row>
        <row r="66">
          <cell r="D66">
            <v>204000</v>
          </cell>
          <cell r="E66">
            <v>0</v>
          </cell>
          <cell r="V66">
            <v>0</v>
          </cell>
        </row>
        <row r="67">
          <cell r="D67">
            <v>204100</v>
          </cell>
          <cell r="E67">
            <v>0</v>
          </cell>
          <cell r="V67">
            <v>1</v>
          </cell>
        </row>
        <row r="68">
          <cell r="D68">
            <v>204200</v>
          </cell>
          <cell r="E68">
            <v>0</v>
          </cell>
          <cell r="V68">
            <v>1</v>
          </cell>
        </row>
        <row r="69">
          <cell r="D69">
            <v>204300</v>
          </cell>
          <cell r="E69">
            <v>0</v>
          </cell>
          <cell r="V69">
            <v>1</v>
          </cell>
        </row>
        <row r="70">
          <cell r="D70">
            <v>205000</v>
          </cell>
          <cell r="E70">
            <v>0</v>
          </cell>
          <cell r="V70">
            <v>0</v>
          </cell>
        </row>
        <row r="71">
          <cell r="D71">
            <v>205100</v>
          </cell>
          <cell r="E71">
            <v>0</v>
          </cell>
          <cell r="V71">
            <v>0</v>
          </cell>
        </row>
        <row r="72">
          <cell r="D72">
            <v>205110</v>
          </cell>
          <cell r="E72">
            <v>0</v>
          </cell>
          <cell r="V72">
            <v>1</v>
          </cell>
        </row>
        <row r="73">
          <cell r="D73">
            <v>205120</v>
          </cell>
          <cell r="E73">
            <v>0</v>
          </cell>
          <cell r="V73">
            <v>1</v>
          </cell>
        </row>
        <row r="74">
          <cell r="D74">
            <v>205130</v>
          </cell>
          <cell r="E74">
            <v>0</v>
          </cell>
          <cell r="V74">
            <v>1</v>
          </cell>
        </row>
        <row r="75">
          <cell r="D75">
            <v>205200</v>
          </cell>
          <cell r="E75">
            <v>0</v>
          </cell>
          <cell r="V75">
            <v>0</v>
          </cell>
        </row>
        <row r="76">
          <cell r="D76">
            <v>205210</v>
          </cell>
          <cell r="E76">
            <v>0</v>
          </cell>
          <cell r="V76">
            <v>1</v>
          </cell>
        </row>
        <row r="77">
          <cell r="D77">
            <v>205220</v>
          </cell>
          <cell r="E77">
            <v>0</v>
          </cell>
          <cell r="V77">
            <v>1</v>
          </cell>
        </row>
        <row r="78">
          <cell r="D78">
            <v>206000</v>
          </cell>
          <cell r="E78">
            <v>0</v>
          </cell>
          <cell r="V78">
            <v>0</v>
          </cell>
        </row>
        <row r="79">
          <cell r="D79">
            <v>206100</v>
          </cell>
          <cell r="E79">
            <v>0</v>
          </cell>
          <cell r="V79">
            <v>1</v>
          </cell>
        </row>
        <row r="80">
          <cell r="D80">
            <v>206200</v>
          </cell>
          <cell r="E80">
            <v>0</v>
          </cell>
          <cell r="V80">
            <v>1</v>
          </cell>
        </row>
        <row r="81">
          <cell r="D81">
            <v>207000</v>
          </cell>
          <cell r="E81">
            <v>0</v>
          </cell>
          <cell r="V81">
            <v>0</v>
          </cell>
        </row>
        <row r="82">
          <cell r="D82">
            <v>207100</v>
          </cell>
          <cell r="E82">
            <v>0</v>
          </cell>
          <cell r="V82">
            <v>1</v>
          </cell>
        </row>
        <row r="83">
          <cell r="D83">
            <v>207200</v>
          </cell>
          <cell r="E83">
            <v>0</v>
          </cell>
          <cell r="V83">
            <v>1</v>
          </cell>
        </row>
        <row r="84">
          <cell r="D84">
            <v>208000</v>
          </cell>
          <cell r="E84">
            <v>0</v>
          </cell>
          <cell r="V84">
            <v>0</v>
          </cell>
        </row>
        <row r="85">
          <cell r="D85">
            <v>208100</v>
          </cell>
          <cell r="E85">
            <v>0</v>
          </cell>
          <cell r="V85">
            <v>1</v>
          </cell>
        </row>
        <row r="86">
          <cell r="D86">
            <v>208200</v>
          </cell>
          <cell r="E86">
            <v>0</v>
          </cell>
          <cell r="V86">
            <v>1</v>
          </cell>
        </row>
        <row r="87">
          <cell r="D87">
            <v>209000</v>
          </cell>
          <cell r="E87">
            <v>0</v>
          </cell>
          <cell r="V87">
            <v>1</v>
          </cell>
        </row>
        <row r="88">
          <cell r="D88">
            <v>210000</v>
          </cell>
          <cell r="E88">
            <v>0</v>
          </cell>
          <cell r="V88">
            <v>0</v>
          </cell>
        </row>
        <row r="89">
          <cell r="D89">
            <v>210100</v>
          </cell>
          <cell r="E89">
            <v>0</v>
          </cell>
          <cell r="V89">
            <v>1</v>
          </cell>
        </row>
        <row r="90">
          <cell r="D90">
            <v>210200</v>
          </cell>
          <cell r="E90">
            <v>0</v>
          </cell>
          <cell r="V90">
            <v>1</v>
          </cell>
        </row>
        <row r="91">
          <cell r="D91">
            <v>210300</v>
          </cell>
          <cell r="E91">
            <v>0</v>
          </cell>
          <cell r="V91">
            <v>1</v>
          </cell>
        </row>
        <row r="92">
          <cell r="D92">
            <v>210400</v>
          </cell>
          <cell r="E92">
            <v>0</v>
          </cell>
          <cell r="V92">
            <v>0</v>
          </cell>
        </row>
        <row r="93">
          <cell r="D93">
            <v>210410</v>
          </cell>
          <cell r="E93">
            <v>0</v>
          </cell>
          <cell r="V93">
            <v>1</v>
          </cell>
        </row>
        <row r="94">
          <cell r="D94">
            <v>210420</v>
          </cell>
          <cell r="E94">
            <v>0</v>
          </cell>
          <cell r="V94">
            <v>1</v>
          </cell>
        </row>
        <row r="95">
          <cell r="D95">
            <v>210500</v>
          </cell>
          <cell r="E95">
            <v>0</v>
          </cell>
          <cell r="V95">
            <v>0</v>
          </cell>
        </row>
        <row r="96">
          <cell r="D96">
            <v>210510</v>
          </cell>
          <cell r="E96">
            <v>0</v>
          </cell>
          <cell r="V96">
            <v>1</v>
          </cell>
        </row>
        <row r="97">
          <cell r="D97">
            <v>210520</v>
          </cell>
          <cell r="E97">
            <v>0</v>
          </cell>
          <cell r="V97">
            <v>1</v>
          </cell>
        </row>
        <row r="98">
          <cell r="D98">
            <v>210600</v>
          </cell>
          <cell r="E98">
            <v>0</v>
          </cell>
          <cell r="V98">
            <v>1</v>
          </cell>
        </row>
        <row r="99">
          <cell r="D99">
            <v>210700</v>
          </cell>
          <cell r="E99">
            <v>0</v>
          </cell>
          <cell r="V99">
            <v>1</v>
          </cell>
        </row>
        <row r="100">
          <cell r="D100">
            <v>210720</v>
          </cell>
          <cell r="E100">
            <v>0</v>
          </cell>
          <cell r="V100">
            <v>1</v>
          </cell>
        </row>
        <row r="101">
          <cell r="D101">
            <v>210800</v>
          </cell>
          <cell r="E101">
            <v>0</v>
          </cell>
          <cell r="V101">
            <v>1</v>
          </cell>
        </row>
        <row r="102">
          <cell r="D102">
            <v>210820</v>
          </cell>
          <cell r="E102">
            <v>0</v>
          </cell>
          <cell r="V102">
            <v>1</v>
          </cell>
        </row>
        <row r="103">
          <cell r="D103">
            <v>210900</v>
          </cell>
          <cell r="E103">
            <v>0</v>
          </cell>
          <cell r="V103">
            <v>1</v>
          </cell>
        </row>
        <row r="104">
          <cell r="D104">
            <v>210920</v>
          </cell>
          <cell r="E104">
            <v>0</v>
          </cell>
          <cell r="V104">
            <v>1</v>
          </cell>
        </row>
        <row r="105">
          <cell r="D105">
            <v>211100</v>
          </cell>
          <cell r="E105">
            <v>0</v>
          </cell>
          <cell r="V105">
            <v>1</v>
          </cell>
        </row>
        <row r="106">
          <cell r="D106">
            <v>211200</v>
          </cell>
          <cell r="E106">
            <v>0</v>
          </cell>
          <cell r="V106">
            <v>1</v>
          </cell>
        </row>
        <row r="107">
          <cell r="D107">
            <v>400101</v>
          </cell>
          <cell r="E107">
            <v>0</v>
          </cell>
          <cell r="V107">
            <v>1</v>
          </cell>
        </row>
        <row r="108">
          <cell r="D108">
            <v>211300</v>
          </cell>
          <cell r="E108">
            <v>0</v>
          </cell>
          <cell r="V108">
            <v>1</v>
          </cell>
        </row>
        <row r="109">
          <cell r="D109">
            <v>211400</v>
          </cell>
          <cell r="E109">
            <v>0</v>
          </cell>
          <cell r="V109">
            <v>1</v>
          </cell>
        </row>
        <row r="110">
          <cell r="D110">
            <v>211500</v>
          </cell>
          <cell r="E110">
            <v>0</v>
          </cell>
          <cell r="V110">
            <v>1</v>
          </cell>
        </row>
        <row r="111">
          <cell r="D111">
            <v>200000</v>
          </cell>
          <cell r="E111">
            <v>0</v>
          </cell>
          <cell r="V111">
            <v>0</v>
          </cell>
        </row>
        <row r="115">
          <cell r="D115">
            <v>210201</v>
          </cell>
          <cell r="E115">
            <v>0</v>
          </cell>
          <cell r="V115">
            <v>1</v>
          </cell>
        </row>
        <row r="116">
          <cell r="D116">
            <v>402002</v>
          </cell>
          <cell r="E116">
            <v>0</v>
          </cell>
          <cell r="V116">
            <v>1</v>
          </cell>
        </row>
        <row r="117">
          <cell r="D117">
            <v>400102</v>
          </cell>
          <cell r="E117">
            <v>0</v>
          </cell>
          <cell r="V117">
            <v>1</v>
          </cell>
        </row>
        <row r="118">
          <cell r="D118">
            <v>400103</v>
          </cell>
          <cell r="E118">
            <v>0</v>
          </cell>
          <cell r="V118">
            <v>1</v>
          </cell>
        </row>
        <row r="119">
          <cell r="D119">
            <v>400104</v>
          </cell>
          <cell r="E119">
            <v>0</v>
          </cell>
          <cell r="V119">
            <v>1</v>
          </cell>
        </row>
        <row r="120">
          <cell r="D120">
            <v>400105</v>
          </cell>
          <cell r="E120">
            <v>0</v>
          </cell>
          <cell r="V120">
            <v>1</v>
          </cell>
        </row>
        <row r="123">
          <cell r="D123">
            <v>401106</v>
          </cell>
          <cell r="E123">
            <v>0</v>
          </cell>
          <cell r="V123">
            <v>1</v>
          </cell>
        </row>
        <row r="124">
          <cell r="D124">
            <v>401107</v>
          </cell>
          <cell r="E124">
            <v>0</v>
          </cell>
          <cell r="V124">
            <v>1</v>
          </cell>
        </row>
        <row r="125">
          <cell r="D125">
            <v>401102</v>
          </cell>
          <cell r="E125">
            <v>0</v>
          </cell>
          <cell r="V125">
            <v>1</v>
          </cell>
        </row>
        <row r="126">
          <cell r="D126">
            <v>401103</v>
          </cell>
          <cell r="E126">
            <v>0</v>
          </cell>
          <cell r="V126">
            <v>1</v>
          </cell>
        </row>
        <row r="127">
          <cell r="D127">
            <v>401104</v>
          </cell>
          <cell r="E127">
            <v>0</v>
          </cell>
          <cell r="V127">
            <v>1</v>
          </cell>
        </row>
        <row r="128">
          <cell r="D128">
            <v>401105</v>
          </cell>
          <cell r="E128">
            <v>0</v>
          </cell>
          <cell r="V128">
            <v>1</v>
          </cell>
        </row>
      </sheetData>
      <sheetData sheetId="2" refreshError="1">
        <row r="8">
          <cell r="A8">
            <v>600101</v>
          </cell>
          <cell r="B8">
            <v>500101</v>
          </cell>
          <cell r="E8">
            <v>0</v>
          </cell>
          <cell r="F8">
            <v>0</v>
          </cell>
          <cell r="G8">
            <v>0</v>
          </cell>
          <cell r="H8">
            <v>20</v>
          </cell>
          <cell r="I8">
            <v>0</v>
          </cell>
          <cell r="J8">
            <v>50</v>
          </cell>
          <cell r="K8">
            <v>0</v>
          </cell>
          <cell r="L8">
            <v>100</v>
          </cell>
        </row>
        <row r="9">
          <cell r="B9">
            <v>500102</v>
          </cell>
          <cell r="E9">
            <v>0</v>
          </cell>
          <cell r="F9">
            <v>0</v>
          </cell>
          <cell r="G9">
            <v>0</v>
          </cell>
          <cell r="H9">
            <v>20</v>
          </cell>
          <cell r="I9">
            <v>0</v>
          </cell>
          <cell r="J9">
            <v>50</v>
          </cell>
          <cell r="K9">
            <v>0</v>
          </cell>
          <cell r="L9">
            <v>100</v>
          </cell>
        </row>
        <row r="10">
          <cell r="B10">
            <v>500103</v>
          </cell>
          <cell r="E10">
            <v>0</v>
          </cell>
          <cell r="F10">
            <v>0</v>
          </cell>
          <cell r="G10">
            <v>0</v>
          </cell>
          <cell r="H10">
            <v>20</v>
          </cell>
          <cell r="I10">
            <v>0</v>
          </cell>
          <cell r="J10">
            <v>50</v>
          </cell>
          <cell r="K10">
            <v>0</v>
          </cell>
          <cell r="L10">
            <v>100</v>
          </cell>
        </row>
        <row r="11">
          <cell r="B11">
            <v>500104</v>
          </cell>
          <cell r="E11">
            <v>0</v>
          </cell>
          <cell r="F11">
            <v>0</v>
          </cell>
          <cell r="G11">
            <v>0</v>
          </cell>
          <cell r="H11">
            <v>20</v>
          </cell>
          <cell r="I11">
            <v>0</v>
          </cell>
          <cell r="J11">
            <v>50</v>
          </cell>
          <cell r="K11">
            <v>0</v>
          </cell>
          <cell r="L11">
            <v>100</v>
          </cell>
        </row>
        <row r="12">
          <cell r="B12">
            <v>500105</v>
          </cell>
          <cell r="E12">
            <v>0</v>
          </cell>
          <cell r="F12">
            <v>0</v>
          </cell>
          <cell r="G12">
            <v>0</v>
          </cell>
          <cell r="H12">
            <v>20</v>
          </cell>
          <cell r="I12">
            <v>0</v>
          </cell>
          <cell r="J12">
            <v>50</v>
          </cell>
          <cell r="K12">
            <v>0</v>
          </cell>
          <cell r="L12">
            <v>100</v>
          </cell>
        </row>
        <row r="13">
          <cell r="B13">
            <v>500106</v>
          </cell>
          <cell r="E13">
            <v>0</v>
          </cell>
          <cell r="F13">
            <v>0</v>
          </cell>
          <cell r="G13">
            <v>0</v>
          </cell>
          <cell r="H13">
            <v>20</v>
          </cell>
          <cell r="I13">
            <v>0</v>
          </cell>
          <cell r="J13">
            <v>50</v>
          </cell>
          <cell r="K13">
            <v>0</v>
          </cell>
          <cell r="L13">
            <v>100</v>
          </cell>
        </row>
        <row r="14">
          <cell r="B14">
            <v>500107</v>
          </cell>
          <cell r="E14">
            <v>0</v>
          </cell>
          <cell r="F14">
            <v>0</v>
          </cell>
          <cell r="G14">
            <v>0</v>
          </cell>
          <cell r="H14">
            <v>20</v>
          </cell>
          <cell r="I14">
            <v>0</v>
          </cell>
          <cell r="J14">
            <v>50</v>
          </cell>
          <cell r="K14">
            <v>0</v>
          </cell>
          <cell r="L14">
            <v>100</v>
          </cell>
        </row>
        <row r="15">
          <cell r="B15">
            <v>500108</v>
          </cell>
          <cell r="E15">
            <v>0</v>
          </cell>
          <cell r="F15">
            <v>0</v>
          </cell>
          <cell r="G15">
            <v>0</v>
          </cell>
          <cell r="H15">
            <v>20</v>
          </cell>
          <cell r="I15">
            <v>0</v>
          </cell>
          <cell r="J15">
            <v>50</v>
          </cell>
          <cell r="K15">
            <v>0</v>
          </cell>
          <cell r="L15">
            <v>100</v>
          </cell>
        </row>
        <row r="16">
          <cell r="B16">
            <v>500109</v>
          </cell>
          <cell r="E16">
            <v>0</v>
          </cell>
          <cell r="F16">
            <v>0</v>
          </cell>
          <cell r="G16">
            <v>0</v>
          </cell>
          <cell r="H16">
            <v>20</v>
          </cell>
          <cell r="I16">
            <v>0</v>
          </cell>
          <cell r="J16">
            <v>50</v>
          </cell>
          <cell r="K16">
            <v>0</v>
          </cell>
          <cell r="L16">
            <v>100</v>
          </cell>
        </row>
        <row r="17">
          <cell r="B17">
            <v>500110</v>
          </cell>
          <cell r="E17">
            <v>0</v>
          </cell>
          <cell r="F17">
            <v>0</v>
          </cell>
          <cell r="G17">
            <v>0</v>
          </cell>
          <cell r="H17">
            <v>20</v>
          </cell>
          <cell r="I17">
            <v>0</v>
          </cell>
          <cell r="J17">
            <v>50</v>
          </cell>
          <cell r="K17">
            <v>0</v>
          </cell>
          <cell r="L17">
            <v>100</v>
          </cell>
        </row>
        <row r="18">
          <cell r="B18">
            <v>500201</v>
          </cell>
          <cell r="E18">
            <v>0</v>
          </cell>
          <cell r="F18">
            <v>0</v>
          </cell>
          <cell r="G18">
            <v>0</v>
          </cell>
          <cell r="H18">
            <v>10</v>
          </cell>
          <cell r="I18">
            <v>0</v>
          </cell>
          <cell r="J18">
            <v>25</v>
          </cell>
          <cell r="K18">
            <v>0</v>
          </cell>
          <cell r="L18">
            <v>50</v>
          </cell>
        </row>
        <row r="19">
          <cell r="B19">
            <v>500202</v>
          </cell>
          <cell r="E19">
            <v>0</v>
          </cell>
          <cell r="F19">
            <v>0</v>
          </cell>
          <cell r="G19">
            <v>0</v>
          </cell>
          <cell r="H19">
            <v>10</v>
          </cell>
          <cell r="I19">
            <v>0</v>
          </cell>
          <cell r="J19">
            <v>25</v>
          </cell>
          <cell r="K19">
            <v>0</v>
          </cell>
          <cell r="L19">
            <v>50</v>
          </cell>
        </row>
        <row r="20">
          <cell r="B20">
            <v>500203</v>
          </cell>
          <cell r="E20">
            <v>0</v>
          </cell>
          <cell r="F20">
            <v>0</v>
          </cell>
          <cell r="G20">
            <v>0</v>
          </cell>
          <cell r="H20">
            <v>10</v>
          </cell>
          <cell r="I20">
            <v>0</v>
          </cell>
          <cell r="J20">
            <v>25</v>
          </cell>
          <cell r="K20">
            <v>0</v>
          </cell>
          <cell r="L20">
            <v>50</v>
          </cell>
        </row>
        <row r="21">
          <cell r="B21">
            <v>500204</v>
          </cell>
          <cell r="E21">
            <v>0</v>
          </cell>
          <cell r="F21">
            <v>0</v>
          </cell>
          <cell r="G21">
            <v>0</v>
          </cell>
          <cell r="H21">
            <v>10</v>
          </cell>
          <cell r="I21">
            <v>0</v>
          </cell>
          <cell r="J21">
            <v>25</v>
          </cell>
          <cell r="K21">
            <v>0</v>
          </cell>
          <cell r="L21">
            <v>50</v>
          </cell>
        </row>
        <row r="22">
          <cell r="B22">
            <v>500205</v>
          </cell>
          <cell r="E22">
            <v>0</v>
          </cell>
          <cell r="F22">
            <v>0</v>
          </cell>
          <cell r="G22">
            <v>0</v>
          </cell>
          <cell r="H22">
            <v>10</v>
          </cell>
          <cell r="I22">
            <v>0</v>
          </cell>
          <cell r="J22">
            <v>25</v>
          </cell>
          <cell r="K22">
            <v>0</v>
          </cell>
          <cell r="L22">
            <v>50</v>
          </cell>
        </row>
        <row r="23">
          <cell r="B23">
            <v>500301</v>
          </cell>
          <cell r="E23">
            <v>0</v>
          </cell>
          <cell r="F23">
            <v>0</v>
          </cell>
          <cell r="G23">
            <v>0</v>
          </cell>
          <cell r="H23">
            <v>4</v>
          </cell>
          <cell r="I23">
            <v>0</v>
          </cell>
          <cell r="J23">
            <v>10</v>
          </cell>
          <cell r="K23">
            <v>0</v>
          </cell>
          <cell r="L23">
            <v>20</v>
          </cell>
        </row>
        <row r="24">
          <cell r="B24">
            <v>500302</v>
          </cell>
          <cell r="E24">
            <v>0</v>
          </cell>
          <cell r="F24">
            <v>0</v>
          </cell>
          <cell r="G24">
            <v>0</v>
          </cell>
          <cell r="H24">
            <v>4</v>
          </cell>
          <cell r="I24">
            <v>0</v>
          </cell>
          <cell r="J24">
            <v>10</v>
          </cell>
          <cell r="K24">
            <v>0</v>
          </cell>
          <cell r="L24">
            <v>20</v>
          </cell>
        </row>
        <row r="25">
          <cell r="B25">
            <v>500401</v>
          </cell>
          <cell r="E25">
            <v>0</v>
          </cell>
          <cell r="F25">
            <v>0</v>
          </cell>
          <cell r="G25">
            <v>0</v>
          </cell>
          <cell r="H25">
            <v>0</v>
          </cell>
          <cell r="I25">
            <v>0</v>
          </cell>
          <cell r="J25">
            <v>0</v>
          </cell>
          <cell r="K25">
            <v>0</v>
          </cell>
          <cell r="L25">
            <v>0</v>
          </cell>
        </row>
        <row r="26">
          <cell r="B26">
            <v>500402</v>
          </cell>
          <cell r="E26">
            <v>0</v>
          </cell>
          <cell r="F26">
            <v>0</v>
          </cell>
          <cell r="G26">
            <v>0</v>
          </cell>
          <cell r="H26">
            <v>0</v>
          </cell>
          <cell r="I26">
            <v>0</v>
          </cell>
          <cell r="J26">
            <v>0</v>
          </cell>
          <cell r="K26">
            <v>0</v>
          </cell>
          <cell r="L26">
            <v>0</v>
          </cell>
        </row>
        <row r="27">
          <cell r="B27">
            <v>500403</v>
          </cell>
          <cell r="E27">
            <v>0</v>
          </cell>
          <cell r="F27">
            <v>0</v>
          </cell>
          <cell r="G27">
            <v>0</v>
          </cell>
          <cell r="H27">
            <v>0</v>
          </cell>
          <cell r="I27">
            <v>0</v>
          </cell>
          <cell r="J27">
            <v>0</v>
          </cell>
          <cell r="K27">
            <v>0</v>
          </cell>
          <cell r="L27">
            <v>0</v>
          </cell>
        </row>
      </sheetData>
      <sheetData sheetId="3" refreshError="1"/>
      <sheetData sheetId="4" refreshError="1">
        <row r="8">
          <cell r="A8">
            <v>600101</v>
          </cell>
          <cell r="C8">
            <v>0</v>
          </cell>
          <cell r="D8">
            <v>999</v>
          </cell>
          <cell r="P8">
            <v>0</v>
          </cell>
          <cell r="Q8">
            <v>0</v>
          </cell>
        </row>
        <row r="9">
          <cell r="D9"/>
          <cell r="P9"/>
          <cell r="Q9"/>
        </row>
        <row r="10">
          <cell r="D10"/>
          <cell r="P10"/>
          <cell r="Q10"/>
        </row>
        <row r="11">
          <cell r="D11"/>
          <cell r="P11"/>
          <cell r="Q11"/>
        </row>
        <row r="12">
          <cell r="D12"/>
          <cell r="P12"/>
          <cell r="Q12"/>
        </row>
        <row r="13">
          <cell r="D13"/>
          <cell r="P13"/>
          <cell r="Q13"/>
        </row>
        <row r="14">
          <cell r="D14"/>
          <cell r="P14"/>
          <cell r="Q14"/>
        </row>
        <row r="15">
          <cell r="D15"/>
          <cell r="P15"/>
          <cell r="Q15"/>
        </row>
        <row r="16">
          <cell r="D16"/>
          <cell r="P16"/>
          <cell r="Q16"/>
        </row>
        <row r="17">
          <cell r="D17"/>
          <cell r="P17"/>
          <cell r="Q17"/>
        </row>
        <row r="18">
          <cell r="D18"/>
          <cell r="P18"/>
          <cell r="Q18"/>
        </row>
        <row r="19">
          <cell r="D19"/>
          <cell r="P19"/>
          <cell r="Q19"/>
        </row>
        <row r="20">
          <cell r="D20"/>
          <cell r="P20"/>
          <cell r="Q20"/>
        </row>
        <row r="21">
          <cell r="D21"/>
          <cell r="P21"/>
          <cell r="Q21"/>
        </row>
        <row r="22">
          <cell r="D22"/>
          <cell r="P22"/>
          <cell r="Q22"/>
        </row>
        <row r="23">
          <cell r="D23"/>
          <cell r="P23"/>
          <cell r="Q23"/>
        </row>
        <row r="24">
          <cell r="D24"/>
          <cell r="P24"/>
          <cell r="Q24"/>
        </row>
        <row r="25">
          <cell r="D25"/>
          <cell r="P25"/>
          <cell r="Q25"/>
        </row>
        <row r="26">
          <cell r="D26"/>
          <cell r="P26"/>
          <cell r="Q26"/>
        </row>
        <row r="27">
          <cell r="D27"/>
          <cell r="P27"/>
          <cell r="Q27"/>
        </row>
        <row r="28">
          <cell r="D28"/>
          <cell r="P28"/>
          <cell r="Q28"/>
        </row>
        <row r="29">
          <cell r="D29"/>
          <cell r="P29"/>
          <cell r="Q29"/>
        </row>
        <row r="30">
          <cell r="D30"/>
          <cell r="P30"/>
          <cell r="Q30"/>
        </row>
        <row r="31">
          <cell r="D31"/>
          <cell r="P31"/>
          <cell r="Q31"/>
        </row>
        <row r="32">
          <cell r="D32"/>
          <cell r="P32"/>
          <cell r="Q32"/>
        </row>
        <row r="33">
          <cell r="D33"/>
          <cell r="P33"/>
          <cell r="Q33"/>
        </row>
        <row r="34">
          <cell r="D34"/>
          <cell r="P34"/>
          <cell r="Q34"/>
        </row>
        <row r="35">
          <cell r="D35"/>
          <cell r="P35"/>
          <cell r="Q35"/>
        </row>
        <row r="36">
          <cell r="D36"/>
          <cell r="P36"/>
          <cell r="Q36"/>
        </row>
        <row r="37">
          <cell r="D37"/>
          <cell r="P37"/>
          <cell r="Q37"/>
        </row>
        <row r="38">
          <cell r="D38"/>
          <cell r="P38"/>
          <cell r="Q38"/>
        </row>
        <row r="39">
          <cell r="D39"/>
          <cell r="P39"/>
          <cell r="Q39"/>
        </row>
        <row r="40">
          <cell r="D40"/>
          <cell r="P40"/>
          <cell r="Q40"/>
        </row>
        <row r="41">
          <cell r="D41"/>
          <cell r="P41"/>
          <cell r="Q41"/>
        </row>
        <row r="42">
          <cell r="D42"/>
          <cell r="P42"/>
          <cell r="Q42"/>
        </row>
        <row r="43">
          <cell r="D43"/>
          <cell r="P43"/>
          <cell r="Q43"/>
        </row>
        <row r="44">
          <cell r="D44"/>
          <cell r="P44"/>
          <cell r="Q44"/>
        </row>
        <row r="45">
          <cell r="D45"/>
          <cell r="P45"/>
          <cell r="Q45"/>
        </row>
        <row r="46">
          <cell r="D46"/>
          <cell r="P46"/>
          <cell r="Q46"/>
        </row>
        <row r="47">
          <cell r="D47"/>
          <cell r="P47"/>
          <cell r="Q47"/>
        </row>
        <row r="48">
          <cell r="D48"/>
          <cell r="P48"/>
          <cell r="Q48"/>
        </row>
        <row r="49">
          <cell r="D49"/>
          <cell r="P49"/>
          <cell r="Q49"/>
        </row>
        <row r="50">
          <cell r="D50"/>
          <cell r="P50"/>
          <cell r="Q50"/>
        </row>
        <row r="51">
          <cell r="D51"/>
          <cell r="P51"/>
          <cell r="Q51"/>
        </row>
        <row r="52">
          <cell r="D52"/>
          <cell r="P52"/>
          <cell r="Q52"/>
        </row>
        <row r="53">
          <cell r="D53"/>
          <cell r="P53"/>
          <cell r="Q53"/>
        </row>
        <row r="54">
          <cell r="D54"/>
          <cell r="P54"/>
          <cell r="Q54"/>
        </row>
        <row r="55">
          <cell r="D55"/>
          <cell r="P55"/>
          <cell r="Q55"/>
        </row>
        <row r="56">
          <cell r="D56"/>
          <cell r="P56"/>
          <cell r="Q56"/>
        </row>
        <row r="57">
          <cell r="D57"/>
          <cell r="P57"/>
          <cell r="Q57"/>
        </row>
        <row r="58">
          <cell r="D58"/>
          <cell r="P58"/>
          <cell r="Q58"/>
        </row>
        <row r="59">
          <cell r="D59"/>
          <cell r="P59"/>
          <cell r="Q59"/>
        </row>
        <row r="60">
          <cell r="D60"/>
          <cell r="P60"/>
          <cell r="Q60"/>
        </row>
        <row r="61">
          <cell r="D61"/>
          <cell r="P61"/>
          <cell r="Q61"/>
        </row>
        <row r="62">
          <cell r="D62"/>
          <cell r="P62"/>
          <cell r="Q62"/>
        </row>
        <row r="63">
          <cell r="D63"/>
          <cell r="P63"/>
          <cell r="Q63"/>
        </row>
        <row r="64">
          <cell r="D64"/>
          <cell r="P64"/>
          <cell r="Q64"/>
        </row>
        <row r="65">
          <cell r="D65"/>
          <cell r="P65"/>
          <cell r="Q65"/>
        </row>
        <row r="66">
          <cell r="D66"/>
          <cell r="P66"/>
          <cell r="Q66"/>
        </row>
        <row r="67">
          <cell r="D67"/>
          <cell r="P67"/>
          <cell r="Q67"/>
        </row>
        <row r="68">
          <cell r="D68"/>
          <cell r="P68"/>
          <cell r="Q68"/>
        </row>
        <row r="69">
          <cell r="D69"/>
          <cell r="P69"/>
          <cell r="Q69"/>
        </row>
        <row r="70">
          <cell r="D70"/>
          <cell r="P70"/>
          <cell r="Q70"/>
        </row>
        <row r="71">
          <cell r="D71"/>
          <cell r="P71"/>
          <cell r="Q71"/>
        </row>
        <row r="72">
          <cell r="D72"/>
          <cell r="P72"/>
          <cell r="Q72"/>
        </row>
        <row r="73">
          <cell r="D73"/>
          <cell r="P73"/>
          <cell r="Q73"/>
        </row>
        <row r="74">
          <cell r="D74"/>
          <cell r="P74"/>
          <cell r="Q74"/>
        </row>
        <row r="75">
          <cell r="D75"/>
          <cell r="P75"/>
          <cell r="Q75"/>
        </row>
        <row r="76">
          <cell r="D76"/>
          <cell r="P76"/>
          <cell r="Q76"/>
        </row>
        <row r="77">
          <cell r="D77"/>
          <cell r="P77"/>
          <cell r="Q77"/>
        </row>
        <row r="78">
          <cell r="D78"/>
          <cell r="P78"/>
          <cell r="Q78"/>
        </row>
        <row r="79">
          <cell r="D79"/>
          <cell r="P79"/>
          <cell r="Q79"/>
        </row>
        <row r="80">
          <cell r="D80"/>
          <cell r="P80"/>
          <cell r="Q80"/>
        </row>
        <row r="81">
          <cell r="D81"/>
          <cell r="P81"/>
          <cell r="Q81"/>
        </row>
        <row r="82">
          <cell r="D82"/>
          <cell r="P82"/>
          <cell r="Q82"/>
        </row>
        <row r="83">
          <cell r="D83"/>
          <cell r="P83"/>
          <cell r="Q83"/>
        </row>
        <row r="84">
          <cell r="D84"/>
          <cell r="P84"/>
          <cell r="Q84"/>
        </row>
        <row r="85">
          <cell r="D85"/>
          <cell r="P85"/>
          <cell r="Q85"/>
        </row>
        <row r="86">
          <cell r="D86"/>
          <cell r="P86"/>
          <cell r="Q86"/>
        </row>
        <row r="87">
          <cell r="D87"/>
          <cell r="P87"/>
          <cell r="Q87"/>
        </row>
        <row r="88">
          <cell r="D88"/>
          <cell r="P88"/>
          <cell r="Q88"/>
        </row>
        <row r="89">
          <cell r="D89"/>
          <cell r="P89"/>
          <cell r="Q89"/>
        </row>
        <row r="90">
          <cell r="D90"/>
          <cell r="P90"/>
          <cell r="Q90"/>
        </row>
        <row r="91">
          <cell r="D91"/>
          <cell r="P91"/>
          <cell r="Q91"/>
        </row>
        <row r="92">
          <cell r="D92"/>
          <cell r="P92"/>
          <cell r="Q92"/>
        </row>
        <row r="93">
          <cell r="D93"/>
          <cell r="P93"/>
          <cell r="Q93"/>
        </row>
        <row r="94">
          <cell r="D94"/>
          <cell r="P94"/>
          <cell r="Q94"/>
        </row>
        <row r="95">
          <cell r="D95"/>
          <cell r="P95"/>
          <cell r="Q95"/>
        </row>
        <row r="96">
          <cell r="D96"/>
          <cell r="P96"/>
          <cell r="Q96"/>
        </row>
        <row r="97">
          <cell r="D97"/>
          <cell r="P97"/>
          <cell r="Q97"/>
        </row>
        <row r="98">
          <cell r="D98"/>
          <cell r="P98"/>
          <cell r="Q98"/>
        </row>
        <row r="99">
          <cell r="D99"/>
          <cell r="P99"/>
          <cell r="Q99"/>
        </row>
        <row r="100">
          <cell r="D100"/>
          <cell r="P100"/>
          <cell r="Q100"/>
        </row>
        <row r="101">
          <cell r="D101"/>
          <cell r="P101"/>
          <cell r="Q101"/>
        </row>
        <row r="102">
          <cell r="D102"/>
          <cell r="P102"/>
          <cell r="Q102"/>
        </row>
        <row r="103">
          <cell r="D103"/>
          <cell r="P103"/>
          <cell r="Q103"/>
        </row>
        <row r="104">
          <cell r="D104"/>
          <cell r="P104"/>
          <cell r="Q104"/>
        </row>
        <row r="105">
          <cell r="D105"/>
          <cell r="P105"/>
          <cell r="Q105"/>
        </row>
        <row r="106">
          <cell r="D106"/>
          <cell r="P106"/>
          <cell r="Q106"/>
        </row>
        <row r="107">
          <cell r="D107"/>
          <cell r="P107"/>
          <cell r="Q107"/>
        </row>
        <row r="108">
          <cell r="D108"/>
          <cell r="P108"/>
          <cell r="Q108"/>
        </row>
        <row r="109">
          <cell r="D109"/>
          <cell r="P109"/>
          <cell r="Q109"/>
        </row>
        <row r="110">
          <cell r="D110"/>
          <cell r="P110"/>
          <cell r="Q110"/>
        </row>
        <row r="111">
          <cell r="D111"/>
          <cell r="P111"/>
          <cell r="Q111"/>
        </row>
        <row r="112">
          <cell r="D112"/>
          <cell r="P112"/>
          <cell r="Q112"/>
        </row>
        <row r="113">
          <cell r="D113"/>
          <cell r="P113"/>
          <cell r="Q113"/>
        </row>
        <row r="114">
          <cell r="D114"/>
          <cell r="P114"/>
          <cell r="Q114"/>
        </row>
        <row r="115">
          <cell r="D115"/>
          <cell r="P115"/>
          <cell r="Q115"/>
        </row>
        <row r="116">
          <cell r="D116"/>
          <cell r="P116"/>
          <cell r="Q116"/>
        </row>
        <row r="117">
          <cell r="D117"/>
          <cell r="P117"/>
          <cell r="Q117"/>
        </row>
        <row r="118">
          <cell r="D118"/>
          <cell r="P118"/>
          <cell r="Q118"/>
        </row>
        <row r="119">
          <cell r="D119"/>
          <cell r="P119"/>
          <cell r="Q119"/>
        </row>
        <row r="120">
          <cell r="D120"/>
          <cell r="P120"/>
          <cell r="Q120"/>
        </row>
        <row r="121">
          <cell r="D121"/>
          <cell r="P121"/>
          <cell r="Q121"/>
        </row>
        <row r="122">
          <cell r="D122"/>
          <cell r="P122"/>
          <cell r="Q122"/>
        </row>
        <row r="123">
          <cell r="D123"/>
          <cell r="P123"/>
          <cell r="Q123"/>
        </row>
        <row r="124">
          <cell r="D124"/>
          <cell r="P124"/>
          <cell r="Q124"/>
        </row>
        <row r="125">
          <cell r="D125"/>
          <cell r="P125"/>
          <cell r="Q125"/>
        </row>
        <row r="126">
          <cell r="D126"/>
          <cell r="P126"/>
          <cell r="Q126"/>
        </row>
        <row r="127">
          <cell r="D127"/>
          <cell r="P127"/>
          <cell r="Q127"/>
        </row>
        <row r="128">
          <cell r="D128"/>
          <cell r="P128"/>
          <cell r="Q128"/>
        </row>
        <row r="129">
          <cell r="D129"/>
          <cell r="P129"/>
          <cell r="Q129"/>
        </row>
        <row r="130">
          <cell r="D130"/>
          <cell r="P130"/>
          <cell r="Q130"/>
        </row>
        <row r="131">
          <cell r="D131"/>
          <cell r="P131"/>
          <cell r="Q131"/>
        </row>
        <row r="132">
          <cell r="D132"/>
          <cell r="P132"/>
          <cell r="Q132"/>
        </row>
        <row r="133">
          <cell r="D133"/>
          <cell r="P133"/>
          <cell r="Q133"/>
        </row>
        <row r="134">
          <cell r="D134"/>
          <cell r="P134"/>
          <cell r="Q134"/>
        </row>
        <row r="135">
          <cell r="D135"/>
          <cell r="P135"/>
          <cell r="Q135"/>
        </row>
        <row r="136">
          <cell r="D136"/>
          <cell r="P136"/>
          <cell r="Q136"/>
        </row>
        <row r="137">
          <cell r="D137"/>
          <cell r="P137"/>
          <cell r="Q137"/>
        </row>
        <row r="138">
          <cell r="D138"/>
          <cell r="P138"/>
          <cell r="Q138"/>
        </row>
        <row r="139">
          <cell r="D139"/>
          <cell r="P139"/>
          <cell r="Q139"/>
        </row>
        <row r="140">
          <cell r="D140"/>
          <cell r="P140"/>
          <cell r="Q140"/>
        </row>
        <row r="141">
          <cell r="D141"/>
          <cell r="P141"/>
          <cell r="Q141"/>
        </row>
        <row r="142">
          <cell r="D142"/>
          <cell r="P142"/>
          <cell r="Q142"/>
        </row>
        <row r="143">
          <cell r="D143"/>
          <cell r="P143"/>
          <cell r="Q143"/>
        </row>
        <row r="144">
          <cell r="D144"/>
          <cell r="P144"/>
          <cell r="Q144"/>
        </row>
        <row r="145">
          <cell r="D145"/>
          <cell r="P145"/>
          <cell r="Q145"/>
        </row>
        <row r="146">
          <cell r="D146"/>
          <cell r="P146"/>
          <cell r="Q146"/>
        </row>
        <row r="147">
          <cell r="D147"/>
          <cell r="P147"/>
          <cell r="Q147"/>
        </row>
        <row r="148">
          <cell r="D148"/>
          <cell r="P148"/>
          <cell r="Q148"/>
        </row>
        <row r="149">
          <cell r="D149"/>
          <cell r="P149"/>
          <cell r="Q149"/>
        </row>
        <row r="150">
          <cell r="D150"/>
          <cell r="P150"/>
          <cell r="Q150"/>
        </row>
        <row r="151">
          <cell r="D151"/>
          <cell r="P151"/>
          <cell r="Q151"/>
        </row>
        <row r="152">
          <cell r="D152"/>
          <cell r="P152"/>
          <cell r="Q152"/>
        </row>
        <row r="153">
          <cell r="D153"/>
          <cell r="P153"/>
          <cell r="Q153"/>
        </row>
        <row r="154">
          <cell r="D154"/>
          <cell r="P154"/>
          <cell r="Q154"/>
        </row>
        <row r="155">
          <cell r="D155"/>
          <cell r="P155"/>
          <cell r="Q155"/>
        </row>
        <row r="156">
          <cell r="D156"/>
          <cell r="P156"/>
          <cell r="Q156"/>
        </row>
        <row r="157">
          <cell r="D157"/>
          <cell r="P157"/>
          <cell r="Q157"/>
        </row>
        <row r="158">
          <cell r="D158"/>
          <cell r="P158"/>
          <cell r="Q158"/>
        </row>
        <row r="159">
          <cell r="D159"/>
          <cell r="P159"/>
          <cell r="Q159"/>
        </row>
        <row r="160">
          <cell r="D160"/>
          <cell r="P160"/>
          <cell r="Q160"/>
        </row>
        <row r="161">
          <cell r="D161"/>
          <cell r="P161"/>
          <cell r="Q161"/>
        </row>
        <row r="162">
          <cell r="D162"/>
          <cell r="P162"/>
          <cell r="Q162"/>
        </row>
        <row r="163">
          <cell r="D163"/>
          <cell r="P163"/>
          <cell r="Q163"/>
        </row>
        <row r="164">
          <cell r="D164"/>
          <cell r="P164"/>
          <cell r="Q164"/>
        </row>
        <row r="165">
          <cell r="D165"/>
          <cell r="P165"/>
          <cell r="Q165"/>
        </row>
        <row r="166">
          <cell r="D166"/>
          <cell r="P166"/>
          <cell r="Q166"/>
        </row>
        <row r="167">
          <cell r="D167"/>
          <cell r="P167"/>
          <cell r="Q167"/>
        </row>
        <row r="168">
          <cell r="D168"/>
          <cell r="P168"/>
          <cell r="Q168"/>
        </row>
        <row r="169">
          <cell r="D169"/>
          <cell r="P169"/>
          <cell r="Q169"/>
        </row>
        <row r="170">
          <cell r="D170"/>
          <cell r="P170"/>
          <cell r="Q170"/>
        </row>
        <row r="171">
          <cell r="D171"/>
          <cell r="P171"/>
          <cell r="Q171"/>
        </row>
        <row r="172">
          <cell r="D172"/>
          <cell r="P172"/>
          <cell r="Q172"/>
        </row>
        <row r="173">
          <cell r="D173"/>
          <cell r="P173"/>
          <cell r="Q173"/>
        </row>
        <row r="174">
          <cell r="D174"/>
          <cell r="P174"/>
          <cell r="Q174"/>
        </row>
        <row r="175">
          <cell r="D175"/>
          <cell r="P175"/>
          <cell r="Q175"/>
        </row>
        <row r="176">
          <cell r="D176"/>
          <cell r="P176"/>
          <cell r="Q176"/>
        </row>
        <row r="177">
          <cell r="D177"/>
          <cell r="P177"/>
          <cell r="Q177"/>
        </row>
        <row r="178">
          <cell r="D178"/>
          <cell r="P178"/>
          <cell r="Q178"/>
        </row>
        <row r="179">
          <cell r="D179"/>
          <cell r="P179"/>
          <cell r="Q179"/>
        </row>
        <row r="180">
          <cell r="D180"/>
          <cell r="P180"/>
          <cell r="Q180"/>
        </row>
        <row r="181">
          <cell r="D181"/>
          <cell r="P181"/>
          <cell r="Q181"/>
        </row>
        <row r="182">
          <cell r="D182"/>
          <cell r="P182"/>
          <cell r="Q182"/>
        </row>
        <row r="183">
          <cell r="D183"/>
          <cell r="P183"/>
          <cell r="Q183"/>
        </row>
        <row r="184">
          <cell r="D184"/>
          <cell r="P184"/>
          <cell r="Q184"/>
        </row>
        <row r="185">
          <cell r="D185"/>
          <cell r="P185"/>
          <cell r="Q185"/>
        </row>
        <row r="186">
          <cell r="D186"/>
          <cell r="P186"/>
          <cell r="Q186"/>
        </row>
        <row r="187">
          <cell r="D187"/>
          <cell r="P187"/>
          <cell r="Q187"/>
        </row>
        <row r="188">
          <cell r="D188"/>
          <cell r="P188"/>
          <cell r="Q188"/>
        </row>
        <row r="189">
          <cell r="D189"/>
          <cell r="P189"/>
          <cell r="Q189"/>
        </row>
        <row r="190">
          <cell r="D190"/>
          <cell r="P190"/>
          <cell r="Q190"/>
        </row>
        <row r="191">
          <cell r="D191"/>
          <cell r="P191"/>
          <cell r="Q191"/>
        </row>
        <row r="192">
          <cell r="D192"/>
          <cell r="P192"/>
          <cell r="Q192"/>
        </row>
        <row r="193">
          <cell r="D193"/>
          <cell r="P193"/>
          <cell r="Q193"/>
        </row>
        <row r="194">
          <cell r="D194"/>
          <cell r="P194"/>
          <cell r="Q194"/>
        </row>
        <row r="195">
          <cell r="D195"/>
          <cell r="P195"/>
          <cell r="Q195"/>
        </row>
        <row r="196">
          <cell r="D196"/>
          <cell r="P196"/>
          <cell r="Q196"/>
        </row>
        <row r="197">
          <cell r="D197"/>
          <cell r="P197"/>
          <cell r="Q197"/>
        </row>
        <row r="198">
          <cell r="D198"/>
          <cell r="P198"/>
          <cell r="Q198"/>
        </row>
        <row r="199">
          <cell r="D199"/>
          <cell r="P199"/>
          <cell r="Q199"/>
        </row>
        <row r="200">
          <cell r="D200"/>
          <cell r="P200"/>
          <cell r="Q200"/>
        </row>
        <row r="201">
          <cell r="D201"/>
          <cell r="P201"/>
          <cell r="Q201"/>
        </row>
        <row r="202">
          <cell r="D202"/>
          <cell r="P202"/>
          <cell r="Q202"/>
        </row>
        <row r="203">
          <cell r="D203"/>
          <cell r="P203"/>
          <cell r="Q203"/>
        </row>
        <row r="204">
          <cell r="D204"/>
          <cell r="P204"/>
          <cell r="Q204"/>
        </row>
        <row r="205">
          <cell r="D205"/>
          <cell r="P205"/>
          <cell r="Q205"/>
        </row>
        <row r="206">
          <cell r="D206"/>
          <cell r="P206"/>
          <cell r="Q206"/>
        </row>
        <row r="207">
          <cell r="D207"/>
          <cell r="P207"/>
          <cell r="Q207"/>
        </row>
        <row r="208">
          <cell r="D208"/>
          <cell r="P208"/>
          <cell r="Q208"/>
        </row>
        <row r="209">
          <cell r="D209"/>
          <cell r="P209"/>
          <cell r="Q209"/>
        </row>
        <row r="210">
          <cell r="D210"/>
          <cell r="P210"/>
          <cell r="Q210"/>
        </row>
        <row r="211">
          <cell r="D211"/>
          <cell r="P211"/>
          <cell r="Q211"/>
        </row>
        <row r="212">
          <cell r="D212"/>
          <cell r="P212"/>
          <cell r="Q212"/>
        </row>
        <row r="213">
          <cell r="D213"/>
          <cell r="P213"/>
          <cell r="Q213"/>
        </row>
        <row r="214">
          <cell r="D214"/>
          <cell r="P214"/>
          <cell r="Q214"/>
        </row>
        <row r="215">
          <cell r="D215"/>
          <cell r="P215"/>
          <cell r="Q215"/>
        </row>
        <row r="216">
          <cell r="D216"/>
          <cell r="P216"/>
          <cell r="Q216"/>
        </row>
        <row r="217">
          <cell r="D217"/>
          <cell r="P217"/>
          <cell r="Q217"/>
        </row>
        <row r="218">
          <cell r="D218"/>
          <cell r="P218"/>
          <cell r="Q218"/>
        </row>
        <row r="219">
          <cell r="D219"/>
          <cell r="P219"/>
          <cell r="Q219"/>
        </row>
        <row r="220">
          <cell r="D220"/>
          <cell r="P220"/>
          <cell r="Q220"/>
        </row>
        <row r="221">
          <cell r="D221"/>
          <cell r="P221"/>
          <cell r="Q221"/>
        </row>
        <row r="222">
          <cell r="D222"/>
          <cell r="P222"/>
          <cell r="Q222"/>
        </row>
        <row r="223">
          <cell r="D223"/>
          <cell r="P223"/>
          <cell r="Q223"/>
        </row>
        <row r="224">
          <cell r="D224"/>
          <cell r="P224"/>
          <cell r="Q224"/>
        </row>
        <row r="225">
          <cell r="D225"/>
          <cell r="P225"/>
          <cell r="Q225"/>
        </row>
        <row r="226">
          <cell r="D226"/>
          <cell r="P226"/>
          <cell r="Q226"/>
        </row>
        <row r="227">
          <cell r="D227"/>
          <cell r="P227"/>
          <cell r="Q227"/>
        </row>
        <row r="228">
          <cell r="D228"/>
          <cell r="P228"/>
          <cell r="Q228"/>
        </row>
        <row r="229">
          <cell r="D229"/>
          <cell r="P229"/>
          <cell r="Q229"/>
        </row>
        <row r="230">
          <cell r="D230"/>
          <cell r="P230"/>
          <cell r="Q230"/>
        </row>
        <row r="231">
          <cell r="D231"/>
          <cell r="P231"/>
          <cell r="Q231"/>
        </row>
        <row r="232">
          <cell r="D232"/>
          <cell r="P232"/>
          <cell r="Q232"/>
        </row>
        <row r="233">
          <cell r="D233"/>
          <cell r="P233"/>
          <cell r="Q233"/>
        </row>
        <row r="234">
          <cell r="D234"/>
          <cell r="P234"/>
          <cell r="Q234"/>
        </row>
        <row r="235">
          <cell r="D235"/>
          <cell r="P235"/>
          <cell r="Q235"/>
        </row>
        <row r="236">
          <cell r="D236"/>
          <cell r="P236"/>
          <cell r="Q236"/>
        </row>
        <row r="237">
          <cell r="D237"/>
          <cell r="P237"/>
          <cell r="Q237"/>
        </row>
        <row r="238">
          <cell r="D238"/>
          <cell r="P238"/>
          <cell r="Q238"/>
        </row>
        <row r="239">
          <cell r="D239"/>
          <cell r="P239"/>
          <cell r="Q239"/>
        </row>
        <row r="240">
          <cell r="D240"/>
          <cell r="P240"/>
          <cell r="Q240"/>
        </row>
        <row r="241">
          <cell r="D241"/>
          <cell r="P241"/>
          <cell r="Q241"/>
        </row>
        <row r="242">
          <cell r="D242"/>
          <cell r="P242"/>
          <cell r="Q242"/>
        </row>
        <row r="243">
          <cell r="D243"/>
          <cell r="P243"/>
          <cell r="Q243"/>
        </row>
        <row r="244">
          <cell r="D244"/>
          <cell r="P244"/>
          <cell r="Q244"/>
        </row>
        <row r="245">
          <cell r="D245"/>
          <cell r="P245"/>
          <cell r="Q245"/>
        </row>
        <row r="246">
          <cell r="D246"/>
          <cell r="P246"/>
          <cell r="Q246"/>
        </row>
        <row r="247">
          <cell r="D247"/>
          <cell r="P247"/>
          <cell r="Q247"/>
        </row>
        <row r="248">
          <cell r="D248"/>
          <cell r="P248"/>
          <cell r="Q248"/>
        </row>
        <row r="249">
          <cell r="D249"/>
          <cell r="P249"/>
          <cell r="Q249"/>
        </row>
        <row r="250">
          <cell r="D250"/>
          <cell r="P250"/>
          <cell r="Q250"/>
        </row>
        <row r="251">
          <cell r="D251"/>
          <cell r="P251"/>
          <cell r="Q251"/>
        </row>
        <row r="252">
          <cell r="D252"/>
          <cell r="P252"/>
          <cell r="Q252"/>
        </row>
        <row r="253">
          <cell r="D253"/>
          <cell r="P253"/>
          <cell r="Q253"/>
        </row>
        <row r="254">
          <cell r="D254"/>
          <cell r="P254"/>
          <cell r="Q254"/>
        </row>
        <row r="255">
          <cell r="D255"/>
          <cell r="P255"/>
          <cell r="Q255"/>
        </row>
        <row r="256">
          <cell r="D256"/>
          <cell r="P256"/>
          <cell r="Q256"/>
        </row>
        <row r="257">
          <cell r="D257"/>
          <cell r="P257"/>
          <cell r="Q257"/>
        </row>
        <row r="258">
          <cell r="D258"/>
          <cell r="P258"/>
          <cell r="Q258"/>
        </row>
        <row r="259">
          <cell r="D259"/>
          <cell r="P259"/>
          <cell r="Q259"/>
        </row>
        <row r="260">
          <cell r="D260"/>
          <cell r="P260"/>
          <cell r="Q260"/>
        </row>
        <row r="261">
          <cell r="D261"/>
          <cell r="P261"/>
          <cell r="Q261"/>
        </row>
        <row r="262">
          <cell r="D262"/>
          <cell r="P262"/>
          <cell r="Q262"/>
        </row>
        <row r="263">
          <cell r="D263"/>
          <cell r="P263"/>
          <cell r="Q263"/>
        </row>
        <row r="264">
          <cell r="D264"/>
          <cell r="P264"/>
          <cell r="Q264"/>
        </row>
        <row r="265">
          <cell r="D265"/>
          <cell r="P265"/>
          <cell r="Q265"/>
        </row>
        <row r="266">
          <cell r="D266"/>
          <cell r="P266"/>
          <cell r="Q266"/>
        </row>
        <row r="267">
          <cell r="D267"/>
          <cell r="P267"/>
          <cell r="Q267"/>
        </row>
        <row r="268">
          <cell r="D268"/>
          <cell r="P268"/>
          <cell r="Q268"/>
        </row>
        <row r="269">
          <cell r="D269"/>
          <cell r="P269"/>
          <cell r="Q269"/>
        </row>
        <row r="270">
          <cell r="D270"/>
          <cell r="P270"/>
          <cell r="Q270"/>
        </row>
        <row r="271">
          <cell r="D271"/>
          <cell r="P271"/>
          <cell r="Q271"/>
        </row>
        <row r="272">
          <cell r="D272"/>
          <cell r="P272"/>
          <cell r="Q272"/>
        </row>
        <row r="273">
          <cell r="D273"/>
          <cell r="P273"/>
          <cell r="Q273"/>
        </row>
        <row r="274">
          <cell r="D274"/>
          <cell r="P274"/>
          <cell r="Q274"/>
        </row>
        <row r="275">
          <cell r="D275"/>
          <cell r="P275"/>
          <cell r="Q275"/>
        </row>
        <row r="276">
          <cell r="D276"/>
          <cell r="P276"/>
          <cell r="Q276"/>
        </row>
        <row r="277">
          <cell r="D277"/>
          <cell r="P277"/>
          <cell r="Q277"/>
        </row>
        <row r="278">
          <cell r="D278"/>
          <cell r="P278"/>
          <cell r="Q278"/>
        </row>
        <row r="279">
          <cell r="D279"/>
          <cell r="P279"/>
          <cell r="Q279"/>
        </row>
        <row r="280">
          <cell r="D280"/>
          <cell r="P280"/>
          <cell r="Q280"/>
        </row>
        <row r="281">
          <cell r="D281"/>
          <cell r="P281"/>
          <cell r="Q281"/>
        </row>
        <row r="282">
          <cell r="D282"/>
          <cell r="P282"/>
          <cell r="Q282"/>
        </row>
        <row r="283">
          <cell r="D283"/>
          <cell r="P283"/>
          <cell r="Q283"/>
        </row>
        <row r="284">
          <cell r="D284"/>
          <cell r="P284"/>
          <cell r="Q284"/>
        </row>
        <row r="285">
          <cell r="D285"/>
          <cell r="P285"/>
          <cell r="Q285"/>
        </row>
        <row r="286">
          <cell r="D286"/>
          <cell r="P286"/>
          <cell r="Q286"/>
        </row>
        <row r="287">
          <cell r="D287"/>
          <cell r="P287"/>
          <cell r="Q287"/>
        </row>
        <row r="288">
          <cell r="D288"/>
          <cell r="P288"/>
          <cell r="Q288"/>
        </row>
        <row r="289">
          <cell r="D289"/>
          <cell r="P289"/>
          <cell r="Q289"/>
        </row>
        <row r="290">
          <cell r="D290"/>
          <cell r="P290"/>
          <cell r="Q290"/>
        </row>
        <row r="291">
          <cell r="D291"/>
          <cell r="P291"/>
          <cell r="Q291"/>
        </row>
        <row r="292">
          <cell r="D292"/>
          <cell r="P292"/>
          <cell r="Q292"/>
        </row>
        <row r="293">
          <cell r="D293"/>
          <cell r="P293"/>
          <cell r="Q293"/>
        </row>
        <row r="294">
          <cell r="D294"/>
          <cell r="P294"/>
          <cell r="Q294"/>
        </row>
        <row r="295">
          <cell r="D295"/>
          <cell r="P295"/>
          <cell r="Q295"/>
        </row>
        <row r="296">
          <cell r="D296"/>
          <cell r="P296"/>
          <cell r="Q296"/>
        </row>
        <row r="297">
          <cell r="D297"/>
          <cell r="P297"/>
          <cell r="Q297"/>
        </row>
        <row r="298">
          <cell r="D298"/>
          <cell r="P298"/>
          <cell r="Q298"/>
        </row>
        <row r="299">
          <cell r="D299"/>
          <cell r="P299"/>
          <cell r="Q299"/>
        </row>
        <row r="300">
          <cell r="D300"/>
          <cell r="P300"/>
          <cell r="Q300"/>
        </row>
        <row r="301">
          <cell r="D301"/>
          <cell r="P301"/>
          <cell r="Q301"/>
        </row>
        <row r="302">
          <cell r="D302"/>
          <cell r="P302"/>
          <cell r="Q302"/>
        </row>
        <row r="303">
          <cell r="D303"/>
          <cell r="P303"/>
          <cell r="Q303"/>
        </row>
        <row r="304">
          <cell r="D304"/>
          <cell r="P304"/>
          <cell r="Q304"/>
        </row>
        <row r="305">
          <cell r="D305"/>
          <cell r="P305"/>
          <cell r="Q305"/>
        </row>
        <row r="306">
          <cell r="D306"/>
          <cell r="P306"/>
          <cell r="Q306"/>
        </row>
        <row r="307">
          <cell r="D307"/>
          <cell r="P307"/>
          <cell r="Q307"/>
        </row>
        <row r="308">
          <cell r="D308"/>
          <cell r="P308"/>
          <cell r="Q308"/>
        </row>
        <row r="309">
          <cell r="D309"/>
          <cell r="P309"/>
          <cell r="Q309"/>
        </row>
        <row r="310">
          <cell r="D310"/>
          <cell r="P310"/>
          <cell r="Q310"/>
        </row>
        <row r="311">
          <cell r="D311"/>
          <cell r="P311"/>
          <cell r="Q311"/>
        </row>
        <row r="312">
          <cell r="D312"/>
          <cell r="P312"/>
          <cell r="Q312"/>
        </row>
        <row r="313">
          <cell r="D313"/>
          <cell r="P313"/>
          <cell r="Q313"/>
        </row>
        <row r="314">
          <cell r="D314"/>
          <cell r="P314"/>
          <cell r="Q314"/>
        </row>
        <row r="315">
          <cell r="D315"/>
          <cell r="P315"/>
          <cell r="Q315"/>
        </row>
        <row r="316">
          <cell r="D316"/>
          <cell r="P316"/>
          <cell r="Q316"/>
        </row>
        <row r="317">
          <cell r="D317"/>
          <cell r="P317"/>
          <cell r="Q317"/>
        </row>
        <row r="318">
          <cell r="D318"/>
          <cell r="P318"/>
          <cell r="Q318"/>
        </row>
        <row r="319">
          <cell r="D319"/>
          <cell r="P319"/>
          <cell r="Q319"/>
        </row>
        <row r="320">
          <cell r="D320"/>
          <cell r="P320"/>
          <cell r="Q320"/>
        </row>
        <row r="321">
          <cell r="D321"/>
          <cell r="P321"/>
          <cell r="Q321"/>
        </row>
        <row r="322">
          <cell r="D322"/>
          <cell r="P322"/>
          <cell r="Q322"/>
        </row>
        <row r="323">
          <cell r="D323"/>
          <cell r="P323"/>
          <cell r="Q323"/>
        </row>
        <row r="324">
          <cell r="D324"/>
          <cell r="P324"/>
          <cell r="Q324"/>
        </row>
        <row r="325">
          <cell r="D325"/>
          <cell r="P325"/>
          <cell r="Q325"/>
        </row>
        <row r="326">
          <cell r="D326"/>
          <cell r="P326"/>
          <cell r="Q326"/>
        </row>
        <row r="327">
          <cell r="D327"/>
          <cell r="P327"/>
          <cell r="Q327"/>
        </row>
        <row r="328">
          <cell r="D328"/>
          <cell r="P328"/>
          <cell r="Q328"/>
        </row>
        <row r="329">
          <cell r="D329"/>
          <cell r="P329"/>
          <cell r="Q329"/>
        </row>
        <row r="330">
          <cell r="D330"/>
          <cell r="P330"/>
          <cell r="Q330"/>
        </row>
        <row r="331">
          <cell r="D331"/>
          <cell r="P331"/>
          <cell r="Q331"/>
        </row>
        <row r="332">
          <cell r="D332"/>
          <cell r="P332"/>
          <cell r="Q332"/>
        </row>
        <row r="333">
          <cell r="D333"/>
          <cell r="P333"/>
          <cell r="Q333"/>
        </row>
        <row r="334">
          <cell r="D334"/>
          <cell r="P334"/>
          <cell r="Q334"/>
        </row>
        <row r="335">
          <cell r="D335"/>
          <cell r="P335"/>
          <cell r="Q335"/>
        </row>
        <row r="336">
          <cell r="D336"/>
          <cell r="P336"/>
          <cell r="Q336"/>
        </row>
        <row r="337">
          <cell r="D337"/>
          <cell r="P337"/>
          <cell r="Q337"/>
        </row>
        <row r="338">
          <cell r="D338"/>
          <cell r="P338"/>
          <cell r="Q338"/>
        </row>
        <row r="339">
          <cell r="D339"/>
          <cell r="P339"/>
          <cell r="Q339"/>
        </row>
        <row r="340">
          <cell r="D340"/>
          <cell r="P340"/>
          <cell r="Q340"/>
        </row>
        <row r="341">
          <cell r="D341"/>
          <cell r="P341"/>
          <cell r="Q341"/>
        </row>
        <row r="342">
          <cell r="D342"/>
          <cell r="P342"/>
          <cell r="Q342"/>
        </row>
        <row r="343">
          <cell r="D343"/>
          <cell r="P343"/>
          <cell r="Q343"/>
        </row>
        <row r="344">
          <cell r="D344"/>
          <cell r="P344"/>
          <cell r="Q344"/>
        </row>
        <row r="345">
          <cell r="D345"/>
          <cell r="P345"/>
          <cell r="Q345"/>
        </row>
        <row r="346">
          <cell r="D346"/>
          <cell r="P346"/>
          <cell r="Q346"/>
        </row>
        <row r="347">
          <cell r="D347"/>
          <cell r="P347"/>
          <cell r="Q347"/>
        </row>
        <row r="348">
          <cell r="D348"/>
          <cell r="P348"/>
          <cell r="Q348"/>
        </row>
        <row r="349">
          <cell r="D349"/>
          <cell r="P349"/>
          <cell r="Q349"/>
        </row>
        <row r="350">
          <cell r="D350"/>
          <cell r="P350"/>
          <cell r="Q350"/>
        </row>
        <row r="351">
          <cell r="D351"/>
          <cell r="P351"/>
          <cell r="Q351"/>
        </row>
        <row r="352">
          <cell r="D352"/>
          <cell r="P352"/>
          <cell r="Q352"/>
        </row>
        <row r="353">
          <cell r="D353"/>
          <cell r="P353"/>
          <cell r="Q353"/>
        </row>
        <row r="354">
          <cell r="D354"/>
          <cell r="P354"/>
          <cell r="Q354"/>
        </row>
        <row r="355">
          <cell r="D355"/>
          <cell r="P355"/>
          <cell r="Q355"/>
        </row>
        <row r="356">
          <cell r="D356"/>
          <cell r="P356"/>
          <cell r="Q356"/>
        </row>
        <row r="357">
          <cell r="D357"/>
          <cell r="P357"/>
          <cell r="Q357"/>
        </row>
        <row r="358">
          <cell r="D358"/>
          <cell r="P358"/>
          <cell r="Q358"/>
        </row>
        <row r="359">
          <cell r="D359"/>
          <cell r="P359"/>
          <cell r="Q359"/>
        </row>
        <row r="360">
          <cell r="D360"/>
          <cell r="P360"/>
          <cell r="Q360"/>
        </row>
        <row r="361">
          <cell r="D361"/>
          <cell r="P361"/>
          <cell r="Q361"/>
        </row>
        <row r="362">
          <cell r="D362"/>
          <cell r="P362"/>
          <cell r="Q362"/>
        </row>
        <row r="363">
          <cell r="D363"/>
          <cell r="P363"/>
          <cell r="Q363"/>
        </row>
        <row r="364">
          <cell r="D364"/>
          <cell r="P364"/>
          <cell r="Q364"/>
        </row>
        <row r="365">
          <cell r="D365"/>
          <cell r="P365"/>
          <cell r="Q365"/>
        </row>
        <row r="366">
          <cell r="D366"/>
          <cell r="P366"/>
          <cell r="Q366"/>
        </row>
        <row r="367">
          <cell r="D367"/>
          <cell r="P367"/>
          <cell r="Q367"/>
        </row>
        <row r="368">
          <cell r="D368"/>
          <cell r="P368"/>
          <cell r="Q368"/>
        </row>
        <row r="369">
          <cell r="D369"/>
          <cell r="P369"/>
          <cell r="Q369"/>
        </row>
        <row r="370">
          <cell r="D370"/>
          <cell r="P370"/>
          <cell r="Q370"/>
        </row>
        <row r="371">
          <cell r="D371"/>
          <cell r="P371"/>
          <cell r="Q371"/>
        </row>
        <row r="372">
          <cell r="D372"/>
          <cell r="P372"/>
          <cell r="Q372"/>
        </row>
        <row r="373">
          <cell r="D373"/>
          <cell r="P373"/>
          <cell r="Q373"/>
        </row>
        <row r="374">
          <cell r="D374"/>
          <cell r="P374"/>
          <cell r="Q374"/>
        </row>
        <row r="375">
          <cell r="D375"/>
          <cell r="P375"/>
          <cell r="Q375"/>
        </row>
        <row r="376">
          <cell r="D376"/>
          <cell r="P376"/>
          <cell r="Q376"/>
        </row>
        <row r="377">
          <cell r="D377"/>
          <cell r="P377"/>
          <cell r="Q377"/>
        </row>
        <row r="378">
          <cell r="D378"/>
          <cell r="P378"/>
          <cell r="Q378"/>
        </row>
        <row r="379">
          <cell r="D379"/>
          <cell r="P379"/>
          <cell r="Q379"/>
        </row>
        <row r="380">
          <cell r="D380"/>
          <cell r="P380"/>
          <cell r="Q380"/>
        </row>
        <row r="381">
          <cell r="D381"/>
          <cell r="P381"/>
          <cell r="Q381"/>
        </row>
        <row r="382">
          <cell r="D382"/>
          <cell r="P382"/>
          <cell r="Q382"/>
        </row>
        <row r="383">
          <cell r="D383"/>
          <cell r="P383"/>
          <cell r="Q383"/>
        </row>
        <row r="384">
          <cell r="D384"/>
          <cell r="P384"/>
          <cell r="Q384"/>
        </row>
        <row r="385">
          <cell r="D385"/>
          <cell r="P385"/>
          <cell r="Q385"/>
        </row>
        <row r="386">
          <cell r="D386"/>
          <cell r="P386"/>
          <cell r="Q386"/>
        </row>
        <row r="387">
          <cell r="D387"/>
          <cell r="P387"/>
          <cell r="Q387"/>
        </row>
        <row r="388">
          <cell r="D388"/>
          <cell r="P388"/>
          <cell r="Q388"/>
        </row>
        <row r="389">
          <cell r="D389"/>
          <cell r="P389"/>
          <cell r="Q389"/>
        </row>
        <row r="390">
          <cell r="D390"/>
          <cell r="P390"/>
          <cell r="Q390"/>
        </row>
        <row r="391">
          <cell r="D391"/>
          <cell r="P391"/>
          <cell r="Q391"/>
        </row>
        <row r="392">
          <cell r="D392"/>
          <cell r="P392"/>
          <cell r="Q392"/>
        </row>
        <row r="393">
          <cell r="D393"/>
          <cell r="P393"/>
          <cell r="Q393"/>
        </row>
        <row r="394">
          <cell r="D394"/>
          <cell r="P394"/>
          <cell r="Q394"/>
        </row>
        <row r="395">
          <cell r="D395"/>
          <cell r="P395"/>
          <cell r="Q395"/>
        </row>
        <row r="396">
          <cell r="D396"/>
          <cell r="P396"/>
          <cell r="Q396"/>
        </row>
        <row r="397">
          <cell r="D397"/>
          <cell r="P397"/>
          <cell r="Q397"/>
        </row>
        <row r="398">
          <cell r="D398"/>
          <cell r="P398"/>
          <cell r="Q398"/>
        </row>
        <row r="399">
          <cell r="D399"/>
          <cell r="P399"/>
          <cell r="Q399"/>
        </row>
        <row r="400">
          <cell r="D400"/>
          <cell r="P400"/>
          <cell r="Q400"/>
        </row>
        <row r="401">
          <cell r="D401"/>
          <cell r="P401"/>
          <cell r="Q401"/>
        </row>
        <row r="402">
          <cell r="D402"/>
          <cell r="P402"/>
          <cell r="Q402"/>
        </row>
        <row r="403">
          <cell r="D403"/>
          <cell r="P403"/>
          <cell r="Q403"/>
        </row>
        <row r="404">
          <cell r="D404"/>
          <cell r="P404"/>
          <cell r="Q404"/>
        </row>
        <row r="405">
          <cell r="D405"/>
          <cell r="P405"/>
          <cell r="Q405"/>
        </row>
        <row r="406">
          <cell r="D406"/>
          <cell r="P406"/>
          <cell r="Q406"/>
        </row>
        <row r="407">
          <cell r="D407"/>
          <cell r="P407"/>
          <cell r="Q407"/>
        </row>
        <row r="408">
          <cell r="D408"/>
          <cell r="P408"/>
          <cell r="Q408"/>
        </row>
        <row r="409">
          <cell r="D409"/>
          <cell r="P409"/>
          <cell r="Q409"/>
        </row>
        <row r="410">
          <cell r="D410"/>
          <cell r="P410"/>
          <cell r="Q410"/>
        </row>
        <row r="411">
          <cell r="D411"/>
          <cell r="P411"/>
          <cell r="Q411"/>
        </row>
        <row r="412">
          <cell r="D412"/>
          <cell r="P412"/>
          <cell r="Q412"/>
        </row>
        <row r="413">
          <cell r="D413"/>
          <cell r="P413"/>
          <cell r="Q413"/>
        </row>
        <row r="414">
          <cell r="D414"/>
          <cell r="P414"/>
          <cell r="Q414"/>
        </row>
        <row r="415">
          <cell r="D415"/>
          <cell r="P415"/>
          <cell r="Q415"/>
        </row>
        <row r="416">
          <cell r="D416"/>
          <cell r="P416"/>
          <cell r="Q416"/>
        </row>
        <row r="417">
          <cell r="D417"/>
          <cell r="P417"/>
          <cell r="Q417"/>
        </row>
        <row r="418">
          <cell r="D418"/>
          <cell r="P418"/>
          <cell r="Q418"/>
        </row>
        <row r="419">
          <cell r="D419"/>
          <cell r="P419"/>
          <cell r="Q419"/>
        </row>
        <row r="420">
          <cell r="D420"/>
          <cell r="P420"/>
          <cell r="Q420"/>
        </row>
        <row r="421">
          <cell r="D421"/>
          <cell r="P421"/>
          <cell r="Q421"/>
        </row>
        <row r="422">
          <cell r="D422"/>
          <cell r="P422"/>
          <cell r="Q422"/>
        </row>
        <row r="423">
          <cell r="D423"/>
          <cell r="P423"/>
          <cell r="Q423"/>
        </row>
        <row r="424">
          <cell r="D424"/>
          <cell r="P424"/>
          <cell r="Q424"/>
        </row>
        <row r="425">
          <cell r="D425"/>
          <cell r="P425"/>
          <cell r="Q425"/>
        </row>
        <row r="426">
          <cell r="D426"/>
          <cell r="P426"/>
          <cell r="Q426"/>
        </row>
        <row r="427">
          <cell r="D427"/>
          <cell r="P427"/>
          <cell r="Q427"/>
        </row>
        <row r="428">
          <cell r="D428"/>
          <cell r="P428"/>
          <cell r="Q428"/>
        </row>
        <row r="429">
          <cell r="D429"/>
          <cell r="P429"/>
          <cell r="Q429"/>
        </row>
        <row r="430">
          <cell r="D430"/>
          <cell r="P430"/>
          <cell r="Q430"/>
        </row>
        <row r="431">
          <cell r="D431"/>
          <cell r="P431"/>
          <cell r="Q431"/>
        </row>
        <row r="432">
          <cell r="D432"/>
          <cell r="P432"/>
          <cell r="Q432"/>
        </row>
        <row r="433">
          <cell r="D433"/>
          <cell r="P433"/>
          <cell r="Q433"/>
        </row>
        <row r="434">
          <cell r="D434"/>
          <cell r="P434"/>
          <cell r="Q434"/>
        </row>
        <row r="435">
          <cell r="D435"/>
          <cell r="P435"/>
          <cell r="Q435"/>
        </row>
        <row r="436">
          <cell r="D436"/>
          <cell r="P436"/>
          <cell r="Q436"/>
        </row>
        <row r="437">
          <cell r="D437"/>
          <cell r="P437"/>
          <cell r="Q437"/>
        </row>
        <row r="438">
          <cell r="D438"/>
          <cell r="P438"/>
          <cell r="Q438"/>
        </row>
        <row r="439">
          <cell r="D439"/>
          <cell r="P439"/>
          <cell r="Q439"/>
        </row>
        <row r="440">
          <cell r="D440"/>
          <cell r="P440"/>
          <cell r="Q440"/>
        </row>
        <row r="441">
          <cell r="D441"/>
          <cell r="P441"/>
          <cell r="Q441"/>
        </row>
        <row r="442">
          <cell r="D442"/>
          <cell r="P442"/>
          <cell r="Q442"/>
        </row>
        <row r="443">
          <cell r="D443"/>
          <cell r="P443"/>
          <cell r="Q443"/>
        </row>
        <row r="444">
          <cell r="D444"/>
          <cell r="P444"/>
          <cell r="Q444"/>
        </row>
        <row r="445">
          <cell r="D445"/>
          <cell r="P445"/>
          <cell r="Q445"/>
        </row>
        <row r="446">
          <cell r="D446"/>
          <cell r="P446"/>
          <cell r="Q446"/>
        </row>
        <row r="447">
          <cell r="D447"/>
          <cell r="P447"/>
          <cell r="Q447"/>
        </row>
        <row r="448">
          <cell r="D448"/>
          <cell r="P448"/>
          <cell r="Q448"/>
        </row>
        <row r="449">
          <cell r="D449"/>
          <cell r="P449"/>
          <cell r="Q449"/>
        </row>
        <row r="450">
          <cell r="D450"/>
          <cell r="P450"/>
          <cell r="Q450"/>
        </row>
        <row r="451">
          <cell r="D451"/>
          <cell r="P451"/>
          <cell r="Q451"/>
        </row>
        <row r="452">
          <cell r="D452"/>
          <cell r="P452"/>
          <cell r="Q452"/>
        </row>
        <row r="453">
          <cell r="D453"/>
          <cell r="P453"/>
          <cell r="Q453"/>
        </row>
        <row r="454">
          <cell r="D454"/>
          <cell r="P454"/>
          <cell r="Q454"/>
        </row>
        <row r="455">
          <cell r="D455"/>
          <cell r="P455"/>
          <cell r="Q455"/>
        </row>
        <row r="456">
          <cell r="D456"/>
          <cell r="P456"/>
          <cell r="Q456"/>
        </row>
        <row r="457">
          <cell r="D457"/>
          <cell r="P457"/>
          <cell r="Q457"/>
        </row>
        <row r="458">
          <cell r="D458"/>
          <cell r="P458"/>
          <cell r="Q458"/>
        </row>
        <row r="459">
          <cell r="D459"/>
          <cell r="P459"/>
          <cell r="Q459"/>
        </row>
        <row r="460">
          <cell r="D460"/>
          <cell r="P460"/>
          <cell r="Q460"/>
        </row>
        <row r="461">
          <cell r="D461"/>
          <cell r="P461"/>
          <cell r="Q461"/>
        </row>
        <row r="462">
          <cell r="D462"/>
          <cell r="P462"/>
          <cell r="Q462"/>
        </row>
        <row r="463">
          <cell r="D463"/>
          <cell r="P463"/>
          <cell r="Q463"/>
        </row>
        <row r="464">
          <cell r="D464"/>
          <cell r="P464"/>
          <cell r="Q464"/>
        </row>
        <row r="465">
          <cell r="D465"/>
          <cell r="P465"/>
          <cell r="Q465"/>
        </row>
        <row r="466">
          <cell r="D466"/>
          <cell r="P466"/>
          <cell r="Q466"/>
        </row>
        <row r="467">
          <cell r="D467"/>
          <cell r="P467"/>
          <cell r="Q467"/>
        </row>
        <row r="468">
          <cell r="D468"/>
          <cell r="P468"/>
          <cell r="Q468"/>
        </row>
        <row r="469">
          <cell r="D469"/>
          <cell r="P469"/>
          <cell r="Q469"/>
        </row>
        <row r="470">
          <cell r="D470"/>
          <cell r="P470"/>
          <cell r="Q470"/>
        </row>
        <row r="471">
          <cell r="D471"/>
          <cell r="P471"/>
          <cell r="Q471"/>
        </row>
        <row r="472">
          <cell r="D472"/>
          <cell r="P472"/>
          <cell r="Q472"/>
        </row>
        <row r="473">
          <cell r="D473"/>
          <cell r="P473"/>
          <cell r="Q473"/>
        </row>
        <row r="474">
          <cell r="D474"/>
          <cell r="P474"/>
          <cell r="Q474"/>
        </row>
        <row r="475">
          <cell r="D475"/>
          <cell r="P475"/>
          <cell r="Q475"/>
        </row>
        <row r="476">
          <cell r="D476"/>
          <cell r="P476"/>
          <cell r="Q476"/>
        </row>
        <row r="477">
          <cell r="D477"/>
          <cell r="P477"/>
          <cell r="Q477"/>
        </row>
        <row r="478">
          <cell r="D478"/>
          <cell r="P478"/>
          <cell r="Q478"/>
        </row>
        <row r="479">
          <cell r="D479"/>
          <cell r="P479"/>
          <cell r="Q479"/>
        </row>
        <row r="480">
          <cell r="D480"/>
          <cell r="P480"/>
          <cell r="Q480"/>
        </row>
        <row r="481">
          <cell r="D481"/>
          <cell r="P481"/>
          <cell r="Q481"/>
        </row>
        <row r="482">
          <cell r="D482"/>
          <cell r="P482"/>
          <cell r="Q482"/>
        </row>
        <row r="483">
          <cell r="D483"/>
          <cell r="P483"/>
          <cell r="Q483"/>
        </row>
        <row r="484">
          <cell r="D484"/>
          <cell r="P484"/>
          <cell r="Q484"/>
        </row>
        <row r="485">
          <cell r="D485"/>
          <cell r="P485"/>
          <cell r="Q485"/>
        </row>
        <row r="486">
          <cell r="D486"/>
          <cell r="P486"/>
          <cell r="Q486"/>
        </row>
        <row r="487">
          <cell r="D487"/>
          <cell r="P487"/>
          <cell r="Q487"/>
        </row>
        <row r="488">
          <cell r="D488"/>
          <cell r="P488"/>
          <cell r="Q488"/>
        </row>
        <row r="489">
          <cell r="D489"/>
          <cell r="P489"/>
          <cell r="Q489"/>
        </row>
        <row r="490">
          <cell r="D490"/>
          <cell r="P490"/>
          <cell r="Q490"/>
        </row>
        <row r="491">
          <cell r="D491"/>
          <cell r="P491"/>
          <cell r="Q491"/>
        </row>
        <row r="492">
          <cell r="D492"/>
          <cell r="P492"/>
          <cell r="Q492"/>
        </row>
        <row r="493">
          <cell r="D493"/>
          <cell r="P493"/>
          <cell r="Q493"/>
        </row>
        <row r="494">
          <cell r="D494"/>
          <cell r="P494"/>
          <cell r="Q494"/>
        </row>
        <row r="495">
          <cell r="D495"/>
          <cell r="P495"/>
          <cell r="Q495"/>
        </row>
        <row r="496">
          <cell r="D496"/>
          <cell r="P496"/>
          <cell r="Q496"/>
        </row>
        <row r="497">
          <cell r="D497"/>
          <cell r="P497"/>
          <cell r="Q497"/>
        </row>
        <row r="498">
          <cell r="D498"/>
          <cell r="P498"/>
          <cell r="Q498"/>
        </row>
        <row r="499">
          <cell r="D499"/>
          <cell r="P499"/>
          <cell r="Q499"/>
        </row>
        <row r="500">
          <cell r="D500"/>
          <cell r="P500"/>
          <cell r="Q500"/>
        </row>
        <row r="501">
          <cell r="D501"/>
          <cell r="P501"/>
          <cell r="Q501"/>
        </row>
        <row r="502">
          <cell r="D502"/>
          <cell r="P502"/>
          <cell r="Q502"/>
        </row>
        <row r="503">
          <cell r="D503"/>
          <cell r="P503"/>
          <cell r="Q503"/>
        </row>
        <row r="504">
          <cell r="D504"/>
          <cell r="P504"/>
          <cell r="Q504"/>
        </row>
        <row r="505">
          <cell r="D505"/>
          <cell r="P505"/>
          <cell r="Q505"/>
        </row>
        <row r="506">
          <cell r="D506"/>
          <cell r="P506"/>
          <cell r="Q506"/>
        </row>
        <row r="507">
          <cell r="D507"/>
          <cell r="P507"/>
          <cell r="Q507"/>
        </row>
        <row r="508">
          <cell r="D508"/>
          <cell r="P508"/>
          <cell r="Q508"/>
        </row>
        <row r="509">
          <cell r="D509"/>
          <cell r="P509"/>
          <cell r="Q509"/>
        </row>
        <row r="510">
          <cell r="D510"/>
          <cell r="P510"/>
          <cell r="Q510"/>
        </row>
        <row r="511">
          <cell r="D511"/>
          <cell r="P511"/>
          <cell r="Q511"/>
        </row>
        <row r="512">
          <cell r="D512"/>
          <cell r="P512"/>
          <cell r="Q512"/>
        </row>
        <row r="513">
          <cell r="D513"/>
          <cell r="P513"/>
          <cell r="Q513"/>
        </row>
        <row r="514">
          <cell r="D514"/>
          <cell r="P514"/>
          <cell r="Q514"/>
        </row>
        <row r="515">
          <cell r="D515"/>
          <cell r="P515"/>
          <cell r="Q515"/>
        </row>
        <row r="516">
          <cell r="D516"/>
          <cell r="P516"/>
          <cell r="Q516"/>
        </row>
        <row r="517">
          <cell r="D517"/>
          <cell r="P517"/>
          <cell r="Q517"/>
        </row>
        <row r="518">
          <cell r="D518"/>
          <cell r="P518"/>
          <cell r="Q518"/>
        </row>
        <row r="519">
          <cell r="D519"/>
          <cell r="P519"/>
          <cell r="Q519"/>
        </row>
        <row r="520">
          <cell r="D520"/>
          <cell r="P520"/>
          <cell r="Q520"/>
        </row>
        <row r="521">
          <cell r="D521"/>
          <cell r="P521"/>
          <cell r="Q521"/>
        </row>
        <row r="522">
          <cell r="D522"/>
          <cell r="P522"/>
          <cell r="Q522"/>
        </row>
        <row r="523">
          <cell r="D523"/>
          <cell r="P523"/>
          <cell r="Q523"/>
        </row>
        <row r="524">
          <cell r="D524"/>
          <cell r="P524"/>
          <cell r="Q524"/>
        </row>
        <row r="525">
          <cell r="D525"/>
          <cell r="P525"/>
          <cell r="Q525"/>
        </row>
        <row r="526">
          <cell r="D526"/>
          <cell r="P526"/>
          <cell r="Q526"/>
        </row>
        <row r="527">
          <cell r="D527"/>
          <cell r="P527"/>
          <cell r="Q527"/>
        </row>
        <row r="528">
          <cell r="D528"/>
          <cell r="P528"/>
          <cell r="Q528"/>
        </row>
        <row r="529">
          <cell r="D529"/>
          <cell r="P529"/>
          <cell r="Q529"/>
        </row>
        <row r="530">
          <cell r="D530"/>
          <cell r="P530"/>
          <cell r="Q530"/>
        </row>
        <row r="531">
          <cell r="D531"/>
          <cell r="P531"/>
          <cell r="Q531"/>
        </row>
        <row r="532">
          <cell r="D532"/>
          <cell r="P532"/>
          <cell r="Q532"/>
        </row>
        <row r="533">
          <cell r="D533"/>
          <cell r="P533"/>
          <cell r="Q533"/>
        </row>
        <row r="534">
          <cell r="D534"/>
          <cell r="P534"/>
          <cell r="Q534"/>
        </row>
        <row r="535">
          <cell r="D535"/>
          <cell r="P535"/>
          <cell r="Q535"/>
        </row>
        <row r="536">
          <cell r="D536"/>
          <cell r="P536"/>
          <cell r="Q536"/>
        </row>
        <row r="537">
          <cell r="D537"/>
          <cell r="P537"/>
          <cell r="Q537"/>
        </row>
        <row r="538">
          <cell r="D538"/>
          <cell r="P538"/>
          <cell r="Q538"/>
        </row>
        <row r="539">
          <cell r="D539"/>
          <cell r="P539"/>
          <cell r="Q539"/>
        </row>
        <row r="540">
          <cell r="D540"/>
          <cell r="P540"/>
          <cell r="Q540"/>
        </row>
        <row r="541">
          <cell r="D541"/>
          <cell r="P541"/>
          <cell r="Q541"/>
        </row>
        <row r="542">
          <cell r="D542"/>
          <cell r="P542"/>
          <cell r="Q542"/>
        </row>
        <row r="543">
          <cell r="D543"/>
          <cell r="P543"/>
          <cell r="Q543"/>
        </row>
        <row r="544">
          <cell r="D544"/>
          <cell r="P544"/>
          <cell r="Q544"/>
        </row>
        <row r="545">
          <cell r="D545"/>
          <cell r="P545"/>
          <cell r="Q545"/>
        </row>
        <row r="546">
          <cell r="D546"/>
          <cell r="P546"/>
          <cell r="Q546"/>
        </row>
        <row r="547">
          <cell r="D547"/>
          <cell r="P547"/>
          <cell r="Q547"/>
        </row>
        <row r="548">
          <cell r="D548"/>
          <cell r="P548"/>
          <cell r="Q548"/>
        </row>
        <row r="549">
          <cell r="D549"/>
          <cell r="P549"/>
          <cell r="Q549"/>
        </row>
        <row r="550">
          <cell r="D550"/>
          <cell r="P550"/>
          <cell r="Q550"/>
        </row>
        <row r="551">
          <cell r="D551"/>
          <cell r="P551"/>
          <cell r="Q551"/>
        </row>
        <row r="552">
          <cell r="D552"/>
          <cell r="P552"/>
          <cell r="Q552"/>
        </row>
        <row r="553">
          <cell r="D553"/>
          <cell r="P553"/>
          <cell r="Q553"/>
        </row>
        <row r="554">
          <cell r="D554"/>
          <cell r="P554"/>
          <cell r="Q554"/>
        </row>
        <row r="555">
          <cell r="D555"/>
          <cell r="P555"/>
          <cell r="Q555"/>
        </row>
        <row r="556">
          <cell r="D556"/>
          <cell r="P556"/>
          <cell r="Q556"/>
        </row>
        <row r="557">
          <cell r="D557"/>
          <cell r="P557"/>
          <cell r="Q557"/>
        </row>
        <row r="558">
          <cell r="D558"/>
          <cell r="P558"/>
          <cell r="Q558"/>
        </row>
        <row r="559">
          <cell r="D559"/>
          <cell r="P559"/>
          <cell r="Q559"/>
        </row>
        <row r="560">
          <cell r="D560"/>
          <cell r="P560"/>
          <cell r="Q560"/>
        </row>
        <row r="561">
          <cell r="D561"/>
          <cell r="P561"/>
          <cell r="Q561"/>
        </row>
        <row r="562">
          <cell r="D562"/>
          <cell r="P562"/>
          <cell r="Q562"/>
        </row>
        <row r="563">
          <cell r="D563"/>
          <cell r="P563"/>
          <cell r="Q563"/>
        </row>
        <row r="564">
          <cell r="D564"/>
          <cell r="P564"/>
          <cell r="Q564"/>
        </row>
        <row r="565">
          <cell r="D565"/>
          <cell r="P565"/>
          <cell r="Q565"/>
        </row>
        <row r="566">
          <cell r="D566"/>
          <cell r="P566"/>
          <cell r="Q566"/>
        </row>
        <row r="567">
          <cell r="D567"/>
          <cell r="P567"/>
          <cell r="Q567"/>
        </row>
        <row r="568">
          <cell r="D568"/>
          <cell r="P568"/>
          <cell r="Q568"/>
        </row>
        <row r="569">
          <cell r="D569"/>
          <cell r="P569"/>
          <cell r="Q569"/>
        </row>
        <row r="570">
          <cell r="D570"/>
          <cell r="P570"/>
          <cell r="Q570"/>
        </row>
        <row r="571">
          <cell r="D571"/>
          <cell r="P571"/>
          <cell r="Q571"/>
        </row>
        <row r="572">
          <cell r="D572"/>
          <cell r="P572"/>
          <cell r="Q572"/>
        </row>
        <row r="573">
          <cell r="D573"/>
          <cell r="P573"/>
          <cell r="Q573"/>
        </row>
        <row r="574">
          <cell r="D574"/>
          <cell r="P574"/>
          <cell r="Q574"/>
        </row>
        <row r="575">
          <cell r="D575"/>
          <cell r="P575"/>
          <cell r="Q575"/>
        </row>
        <row r="576">
          <cell r="D576"/>
          <cell r="P576"/>
          <cell r="Q576"/>
        </row>
        <row r="577">
          <cell r="D577"/>
          <cell r="P577"/>
          <cell r="Q577"/>
        </row>
        <row r="578">
          <cell r="D578"/>
          <cell r="P578"/>
          <cell r="Q578"/>
        </row>
        <row r="579">
          <cell r="D579"/>
          <cell r="P579"/>
          <cell r="Q579"/>
        </row>
        <row r="580">
          <cell r="D580"/>
          <cell r="P580"/>
          <cell r="Q580"/>
        </row>
        <row r="581">
          <cell r="D581"/>
          <cell r="P581"/>
          <cell r="Q581"/>
        </row>
        <row r="582">
          <cell r="D582"/>
          <cell r="P582"/>
          <cell r="Q582"/>
        </row>
        <row r="583">
          <cell r="D583"/>
          <cell r="P583"/>
          <cell r="Q583"/>
        </row>
        <row r="584">
          <cell r="D584"/>
          <cell r="P584"/>
          <cell r="Q584"/>
        </row>
        <row r="585">
          <cell r="D585"/>
          <cell r="P585"/>
          <cell r="Q585"/>
        </row>
        <row r="586">
          <cell r="D586"/>
          <cell r="P586"/>
          <cell r="Q586"/>
        </row>
        <row r="587">
          <cell r="D587"/>
          <cell r="P587"/>
          <cell r="Q587"/>
        </row>
        <row r="588">
          <cell r="D588"/>
          <cell r="P588"/>
          <cell r="Q588"/>
        </row>
        <row r="589">
          <cell r="D589"/>
          <cell r="P589"/>
          <cell r="Q589"/>
        </row>
        <row r="590">
          <cell r="D590"/>
          <cell r="P590"/>
          <cell r="Q590"/>
        </row>
        <row r="591">
          <cell r="D591"/>
          <cell r="P591"/>
          <cell r="Q591"/>
        </row>
        <row r="592">
          <cell r="D592"/>
          <cell r="P592"/>
          <cell r="Q592"/>
        </row>
        <row r="593">
          <cell r="D593"/>
          <cell r="P593"/>
          <cell r="Q593"/>
        </row>
        <row r="594">
          <cell r="D594"/>
          <cell r="P594"/>
          <cell r="Q594"/>
        </row>
        <row r="595">
          <cell r="D595"/>
          <cell r="P595"/>
          <cell r="Q595"/>
        </row>
        <row r="596">
          <cell r="D596"/>
          <cell r="P596"/>
          <cell r="Q596"/>
        </row>
        <row r="597">
          <cell r="D597"/>
          <cell r="P597"/>
          <cell r="Q597"/>
        </row>
        <row r="598">
          <cell r="D598"/>
          <cell r="P598"/>
          <cell r="Q598"/>
        </row>
        <row r="599">
          <cell r="D599"/>
          <cell r="P599"/>
          <cell r="Q599"/>
        </row>
        <row r="600">
          <cell r="D600"/>
          <cell r="P600"/>
          <cell r="Q600"/>
        </row>
        <row r="601">
          <cell r="D601"/>
          <cell r="P601"/>
          <cell r="Q601"/>
        </row>
        <row r="602">
          <cell r="D602"/>
          <cell r="P602"/>
          <cell r="Q602"/>
        </row>
        <row r="603">
          <cell r="D603"/>
          <cell r="P603"/>
          <cell r="Q603"/>
        </row>
        <row r="604">
          <cell r="D604"/>
          <cell r="P604"/>
          <cell r="Q604"/>
        </row>
        <row r="605">
          <cell r="D605"/>
          <cell r="P605"/>
          <cell r="Q605"/>
        </row>
        <row r="606">
          <cell r="D606"/>
          <cell r="P606"/>
          <cell r="Q606"/>
        </row>
        <row r="607">
          <cell r="D607"/>
          <cell r="P607"/>
          <cell r="Q607"/>
        </row>
        <row r="608">
          <cell r="D608"/>
          <cell r="P608"/>
          <cell r="Q608"/>
        </row>
        <row r="609">
          <cell r="D609"/>
          <cell r="P609"/>
          <cell r="Q609"/>
        </row>
        <row r="610">
          <cell r="D610"/>
          <cell r="P610"/>
          <cell r="Q610"/>
        </row>
        <row r="611">
          <cell r="D611"/>
          <cell r="P611"/>
          <cell r="Q611"/>
        </row>
        <row r="612">
          <cell r="D612"/>
          <cell r="P612"/>
          <cell r="Q612"/>
        </row>
        <row r="613">
          <cell r="D613"/>
          <cell r="P613"/>
          <cell r="Q613"/>
        </row>
        <row r="614">
          <cell r="D614"/>
          <cell r="P614"/>
          <cell r="Q614"/>
        </row>
        <row r="615">
          <cell r="D615"/>
          <cell r="P615"/>
          <cell r="Q615"/>
        </row>
        <row r="616">
          <cell r="D616"/>
          <cell r="P616"/>
          <cell r="Q616"/>
        </row>
        <row r="617">
          <cell r="D617"/>
          <cell r="P617"/>
          <cell r="Q617"/>
        </row>
        <row r="618">
          <cell r="D618"/>
          <cell r="P618"/>
          <cell r="Q618"/>
        </row>
        <row r="619">
          <cell r="D619"/>
          <cell r="P619"/>
          <cell r="Q619"/>
        </row>
        <row r="620">
          <cell r="D620"/>
          <cell r="P620"/>
          <cell r="Q620"/>
        </row>
        <row r="621">
          <cell r="D621"/>
          <cell r="P621"/>
          <cell r="Q621"/>
        </row>
        <row r="622">
          <cell r="D622"/>
          <cell r="P622"/>
          <cell r="Q622"/>
        </row>
        <row r="623">
          <cell r="D623"/>
          <cell r="P623"/>
          <cell r="Q623"/>
        </row>
        <row r="624">
          <cell r="D624"/>
          <cell r="P624"/>
          <cell r="Q624"/>
        </row>
        <row r="625">
          <cell r="D625"/>
          <cell r="P625"/>
          <cell r="Q625"/>
        </row>
        <row r="626">
          <cell r="D626"/>
          <cell r="P626"/>
          <cell r="Q626"/>
        </row>
        <row r="627">
          <cell r="D627"/>
          <cell r="P627"/>
          <cell r="Q627"/>
        </row>
        <row r="628">
          <cell r="D628"/>
          <cell r="P628"/>
          <cell r="Q628"/>
        </row>
        <row r="629">
          <cell r="D629"/>
          <cell r="P629"/>
          <cell r="Q629"/>
        </row>
        <row r="630">
          <cell r="D630"/>
          <cell r="P630"/>
          <cell r="Q630"/>
        </row>
        <row r="631">
          <cell r="D631"/>
          <cell r="P631"/>
          <cell r="Q631"/>
        </row>
        <row r="632">
          <cell r="D632"/>
          <cell r="P632"/>
          <cell r="Q632"/>
        </row>
        <row r="633">
          <cell r="D633"/>
          <cell r="P633"/>
          <cell r="Q633"/>
        </row>
        <row r="634">
          <cell r="D634"/>
          <cell r="P634"/>
          <cell r="Q634"/>
        </row>
        <row r="635">
          <cell r="D635"/>
          <cell r="P635"/>
          <cell r="Q635"/>
        </row>
        <row r="636">
          <cell r="D636"/>
          <cell r="P636"/>
          <cell r="Q636"/>
        </row>
        <row r="637">
          <cell r="D637"/>
          <cell r="P637"/>
          <cell r="Q637"/>
        </row>
        <row r="638">
          <cell r="D638"/>
          <cell r="P638"/>
          <cell r="Q638"/>
        </row>
        <row r="639">
          <cell r="D639"/>
          <cell r="P639"/>
          <cell r="Q639"/>
        </row>
        <row r="640">
          <cell r="D640"/>
          <cell r="P640"/>
          <cell r="Q640"/>
        </row>
        <row r="641">
          <cell r="D641"/>
          <cell r="P641"/>
          <cell r="Q641"/>
        </row>
        <row r="642">
          <cell r="D642"/>
          <cell r="P642"/>
          <cell r="Q642"/>
        </row>
        <row r="643">
          <cell r="D643"/>
          <cell r="P643"/>
          <cell r="Q643"/>
        </row>
        <row r="644">
          <cell r="D644"/>
          <cell r="P644"/>
          <cell r="Q644"/>
        </row>
        <row r="645">
          <cell r="D645"/>
          <cell r="P645"/>
          <cell r="Q645"/>
        </row>
        <row r="646">
          <cell r="D646"/>
          <cell r="P646"/>
          <cell r="Q646"/>
        </row>
        <row r="647">
          <cell r="D647"/>
          <cell r="P647"/>
          <cell r="Q647"/>
        </row>
        <row r="648">
          <cell r="D648"/>
          <cell r="P648"/>
          <cell r="Q648"/>
        </row>
        <row r="649">
          <cell r="D649"/>
          <cell r="P649"/>
          <cell r="Q649"/>
        </row>
        <row r="650">
          <cell r="D650"/>
          <cell r="P650"/>
          <cell r="Q650"/>
        </row>
        <row r="651">
          <cell r="D651"/>
          <cell r="P651"/>
          <cell r="Q651"/>
        </row>
        <row r="652">
          <cell r="D652"/>
          <cell r="P652"/>
          <cell r="Q652"/>
        </row>
        <row r="653">
          <cell r="D653"/>
          <cell r="P653"/>
          <cell r="Q653"/>
        </row>
        <row r="654">
          <cell r="D654"/>
          <cell r="P654"/>
          <cell r="Q654"/>
        </row>
        <row r="655">
          <cell r="D655"/>
          <cell r="P655"/>
          <cell r="Q655"/>
        </row>
        <row r="656">
          <cell r="D656"/>
          <cell r="P656"/>
          <cell r="Q656"/>
        </row>
        <row r="657">
          <cell r="D657"/>
          <cell r="P657"/>
          <cell r="Q657"/>
        </row>
        <row r="658">
          <cell r="D658"/>
          <cell r="P658"/>
          <cell r="Q658"/>
        </row>
        <row r="659">
          <cell r="D659"/>
          <cell r="P659"/>
          <cell r="Q659"/>
        </row>
        <row r="660">
          <cell r="D660"/>
          <cell r="P660"/>
          <cell r="Q660"/>
        </row>
        <row r="661">
          <cell r="D661"/>
          <cell r="P661"/>
          <cell r="Q661"/>
        </row>
        <row r="662">
          <cell r="D662"/>
          <cell r="P662"/>
          <cell r="Q662"/>
        </row>
        <row r="663">
          <cell r="D663"/>
          <cell r="P663"/>
          <cell r="Q663"/>
        </row>
        <row r="664">
          <cell r="D664"/>
          <cell r="P664"/>
          <cell r="Q664"/>
        </row>
        <row r="665">
          <cell r="D665"/>
          <cell r="P665"/>
          <cell r="Q665"/>
        </row>
        <row r="666">
          <cell r="D666"/>
          <cell r="P666"/>
          <cell r="Q666"/>
        </row>
        <row r="667">
          <cell r="D667"/>
          <cell r="P667"/>
          <cell r="Q667"/>
        </row>
        <row r="668">
          <cell r="D668"/>
          <cell r="P668"/>
          <cell r="Q668"/>
        </row>
        <row r="669">
          <cell r="D669"/>
          <cell r="P669"/>
          <cell r="Q669"/>
        </row>
        <row r="670">
          <cell r="D670"/>
          <cell r="P670"/>
          <cell r="Q670"/>
        </row>
        <row r="671">
          <cell r="D671"/>
          <cell r="P671"/>
          <cell r="Q671"/>
        </row>
        <row r="672">
          <cell r="D672"/>
          <cell r="P672"/>
          <cell r="Q672"/>
        </row>
        <row r="673">
          <cell r="D673"/>
          <cell r="P673"/>
          <cell r="Q673"/>
        </row>
        <row r="674">
          <cell r="D674"/>
          <cell r="P674"/>
          <cell r="Q674"/>
        </row>
        <row r="675">
          <cell r="D675"/>
          <cell r="P675"/>
          <cell r="Q675"/>
        </row>
        <row r="676">
          <cell r="D676"/>
          <cell r="P676"/>
          <cell r="Q676"/>
        </row>
        <row r="677">
          <cell r="D677"/>
          <cell r="P677"/>
          <cell r="Q677"/>
        </row>
        <row r="678">
          <cell r="D678"/>
          <cell r="P678"/>
          <cell r="Q678"/>
        </row>
        <row r="679">
          <cell r="D679"/>
          <cell r="P679"/>
          <cell r="Q679"/>
        </row>
        <row r="680">
          <cell r="D680"/>
          <cell r="P680"/>
          <cell r="Q680"/>
        </row>
        <row r="681">
          <cell r="D681"/>
          <cell r="P681"/>
          <cell r="Q681"/>
        </row>
        <row r="682">
          <cell r="D682"/>
          <cell r="P682"/>
          <cell r="Q682"/>
        </row>
        <row r="683">
          <cell r="D683"/>
          <cell r="P683"/>
          <cell r="Q683"/>
        </row>
        <row r="684">
          <cell r="D684"/>
          <cell r="P684"/>
          <cell r="Q684"/>
        </row>
        <row r="685">
          <cell r="D685"/>
          <cell r="P685"/>
          <cell r="Q685"/>
        </row>
        <row r="686">
          <cell r="D686"/>
          <cell r="P686"/>
          <cell r="Q686"/>
        </row>
        <row r="687">
          <cell r="D687"/>
          <cell r="P687"/>
          <cell r="Q687"/>
        </row>
        <row r="688">
          <cell r="D688"/>
          <cell r="P688"/>
          <cell r="Q688"/>
        </row>
        <row r="689">
          <cell r="D689"/>
          <cell r="P689"/>
          <cell r="Q689"/>
        </row>
        <row r="690">
          <cell r="D690"/>
          <cell r="P690"/>
          <cell r="Q690"/>
        </row>
        <row r="691">
          <cell r="D691"/>
          <cell r="P691"/>
          <cell r="Q691"/>
        </row>
        <row r="692">
          <cell r="D692"/>
          <cell r="P692"/>
          <cell r="Q692"/>
        </row>
        <row r="693">
          <cell r="D693"/>
          <cell r="P693"/>
          <cell r="Q693"/>
        </row>
        <row r="694">
          <cell r="D694"/>
          <cell r="P694"/>
          <cell r="Q694"/>
        </row>
        <row r="695">
          <cell r="D695"/>
          <cell r="P695"/>
          <cell r="Q695"/>
        </row>
        <row r="696">
          <cell r="D696"/>
          <cell r="P696"/>
          <cell r="Q696"/>
        </row>
        <row r="697">
          <cell r="D697"/>
          <cell r="P697"/>
          <cell r="Q697"/>
        </row>
        <row r="698">
          <cell r="D698"/>
          <cell r="P698"/>
          <cell r="Q698"/>
        </row>
        <row r="699">
          <cell r="D699"/>
          <cell r="P699"/>
          <cell r="Q699"/>
        </row>
        <row r="700">
          <cell r="D700"/>
          <cell r="P700"/>
          <cell r="Q700"/>
        </row>
        <row r="701">
          <cell r="D701"/>
          <cell r="P701"/>
          <cell r="Q701"/>
        </row>
        <row r="702">
          <cell r="D702"/>
          <cell r="P702"/>
          <cell r="Q702"/>
        </row>
        <row r="703">
          <cell r="D703"/>
          <cell r="P703"/>
          <cell r="Q703"/>
        </row>
        <row r="704">
          <cell r="D704"/>
          <cell r="P704"/>
          <cell r="Q704"/>
        </row>
        <row r="705">
          <cell r="D705"/>
          <cell r="P705"/>
          <cell r="Q705"/>
        </row>
        <row r="706">
          <cell r="D706"/>
          <cell r="P706"/>
          <cell r="Q706"/>
        </row>
        <row r="707">
          <cell r="D707"/>
          <cell r="P707"/>
          <cell r="Q707"/>
        </row>
        <row r="708">
          <cell r="D708"/>
          <cell r="P708"/>
          <cell r="Q708"/>
        </row>
        <row r="709">
          <cell r="D709"/>
          <cell r="P709"/>
          <cell r="Q709"/>
        </row>
        <row r="710">
          <cell r="D710"/>
          <cell r="P710"/>
          <cell r="Q710"/>
        </row>
        <row r="711">
          <cell r="D711"/>
          <cell r="P711"/>
          <cell r="Q711"/>
        </row>
        <row r="712">
          <cell r="D712"/>
          <cell r="P712"/>
          <cell r="Q712"/>
        </row>
        <row r="713">
          <cell r="D713"/>
          <cell r="P713"/>
          <cell r="Q713"/>
        </row>
        <row r="714">
          <cell r="D714"/>
          <cell r="P714"/>
          <cell r="Q714"/>
        </row>
        <row r="715">
          <cell r="D715"/>
          <cell r="P715"/>
          <cell r="Q715"/>
        </row>
        <row r="716">
          <cell r="D716"/>
          <cell r="P716"/>
          <cell r="Q716"/>
        </row>
        <row r="717">
          <cell r="D717"/>
          <cell r="P717"/>
          <cell r="Q717"/>
        </row>
        <row r="718">
          <cell r="D718"/>
          <cell r="P718"/>
          <cell r="Q718"/>
        </row>
        <row r="719">
          <cell r="D719"/>
          <cell r="P719"/>
          <cell r="Q719"/>
        </row>
        <row r="720">
          <cell r="D720"/>
          <cell r="P720"/>
          <cell r="Q720"/>
        </row>
        <row r="721">
          <cell r="D721"/>
          <cell r="P721"/>
          <cell r="Q721"/>
        </row>
        <row r="722">
          <cell r="D722"/>
          <cell r="P722"/>
          <cell r="Q722"/>
        </row>
        <row r="723">
          <cell r="D723"/>
          <cell r="P723"/>
          <cell r="Q723"/>
        </row>
        <row r="724">
          <cell r="D724"/>
          <cell r="P724"/>
          <cell r="Q724"/>
        </row>
        <row r="725">
          <cell r="D725"/>
          <cell r="P725"/>
          <cell r="Q725"/>
        </row>
        <row r="726">
          <cell r="D726"/>
          <cell r="P726"/>
          <cell r="Q726"/>
        </row>
        <row r="727">
          <cell r="D727"/>
          <cell r="P727"/>
          <cell r="Q727"/>
        </row>
        <row r="728">
          <cell r="D728"/>
          <cell r="P728"/>
          <cell r="Q728"/>
        </row>
        <row r="729">
          <cell r="D729"/>
          <cell r="P729"/>
          <cell r="Q729"/>
        </row>
        <row r="730">
          <cell r="D730"/>
          <cell r="P730"/>
          <cell r="Q730"/>
        </row>
        <row r="731">
          <cell r="D731"/>
          <cell r="P731"/>
          <cell r="Q731"/>
        </row>
        <row r="732">
          <cell r="D732"/>
          <cell r="P732"/>
          <cell r="Q732"/>
        </row>
        <row r="733">
          <cell r="D733"/>
          <cell r="P733"/>
          <cell r="Q733"/>
        </row>
        <row r="734">
          <cell r="D734"/>
          <cell r="P734"/>
          <cell r="Q734"/>
        </row>
        <row r="735">
          <cell r="D735"/>
          <cell r="P735"/>
          <cell r="Q735"/>
        </row>
        <row r="736">
          <cell r="D736"/>
          <cell r="P736"/>
          <cell r="Q736"/>
        </row>
        <row r="737">
          <cell r="D737"/>
          <cell r="P737"/>
          <cell r="Q737"/>
        </row>
        <row r="738">
          <cell r="D738"/>
          <cell r="P738"/>
          <cell r="Q738"/>
        </row>
        <row r="739">
          <cell r="D739"/>
          <cell r="P739"/>
          <cell r="Q739"/>
        </row>
        <row r="740">
          <cell r="D740"/>
          <cell r="P740"/>
          <cell r="Q740"/>
        </row>
        <row r="741">
          <cell r="D741"/>
          <cell r="P741"/>
          <cell r="Q741"/>
        </row>
        <row r="742">
          <cell r="D742"/>
          <cell r="P742"/>
          <cell r="Q742"/>
        </row>
        <row r="743">
          <cell r="D743"/>
          <cell r="P743"/>
          <cell r="Q743"/>
        </row>
        <row r="744">
          <cell r="D744"/>
          <cell r="P744"/>
          <cell r="Q744"/>
        </row>
        <row r="745">
          <cell r="D745"/>
          <cell r="P745"/>
          <cell r="Q745"/>
        </row>
        <row r="746">
          <cell r="D746"/>
          <cell r="P746"/>
          <cell r="Q746"/>
        </row>
        <row r="747">
          <cell r="D747"/>
          <cell r="P747"/>
          <cell r="Q747"/>
        </row>
        <row r="748">
          <cell r="D748"/>
          <cell r="P748"/>
          <cell r="Q748"/>
        </row>
        <row r="749">
          <cell r="D749"/>
          <cell r="P749"/>
          <cell r="Q749"/>
        </row>
        <row r="750">
          <cell r="D750"/>
          <cell r="P750"/>
          <cell r="Q750"/>
        </row>
        <row r="751">
          <cell r="D751"/>
          <cell r="P751"/>
          <cell r="Q751"/>
        </row>
        <row r="752">
          <cell r="D752"/>
          <cell r="P752"/>
          <cell r="Q752"/>
        </row>
        <row r="753">
          <cell r="D753"/>
          <cell r="P753"/>
          <cell r="Q753"/>
        </row>
        <row r="754">
          <cell r="D754"/>
          <cell r="P754"/>
          <cell r="Q754"/>
        </row>
        <row r="755">
          <cell r="D755"/>
          <cell r="P755"/>
          <cell r="Q755"/>
        </row>
        <row r="756">
          <cell r="D756"/>
          <cell r="P756"/>
          <cell r="Q756"/>
        </row>
        <row r="757">
          <cell r="D757"/>
          <cell r="P757"/>
          <cell r="Q757"/>
        </row>
        <row r="758">
          <cell r="D758"/>
          <cell r="P758"/>
          <cell r="Q758"/>
        </row>
        <row r="759">
          <cell r="D759"/>
          <cell r="P759"/>
          <cell r="Q759"/>
        </row>
        <row r="760">
          <cell r="D760"/>
          <cell r="P760"/>
          <cell r="Q760"/>
        </row>
        <row r="761">
          <cell r="D761"/>
          <cell r="P761"/>
          <cell r="Q761"/>
        </row>
        <row r="762">
          <cell r="D762"/>
          <cell r="P762"/>
          <cell r="Q762"/>
        </row>
        <row r="763">
          <cell r="D763"/>
          <cell r="P763"/>
          <cell r="Q763"/>
        </row>
        <row r="764">
          <cell r="D764"/>
          <cell r="P764"/>
          <cell r="Q764"/>
        </row>
        <row r="765">
          <cell r="D765"/>
          <cell r="P765"/>
          <cell r="Q765"/>
        </row>
        <row r="766">
          <cell r="D766"/>
          <cell r="P766"/>
          <cell r="Q766"/>
        </row>
        <row r="767">
          <cell r="D767"/>
          <cell r="P767"/>
          <cell r="Q767"/>
        </row>
        <row r="768">
          <cell r="D768"/>
          <cell r="P768"/>
          <cell r="Q768"/>
        </row>
        <row r="769">
          <cell r="D769"/>
          <cell r="P769"/>
          <cell r="Q769"/>
        </row>
        <row r="770">
          <cell r="D770"/>
          <cell r="P770"/>
          <cell r="Q770"/>
        </row>
        <row r="771">
          <cell r="D771"/>
          <cell r="P771"/>
          <cell r="Q771"/>
        </row>
        <row r="772">
          <cell r="D772"/>
          <cell r="P772"/>
          <cell r="Q772"/>
        </row>
        <row r="773">
          <cell r="D773"/>
          <cell r="P773"/>
          <cell r="Q773"/>
        </row>
        <row r="774">
          <cell r="D774"/>
          <cell r="P774"/>
          <cell r="Q774"/>
        </row>
        <row r="775">
          <cell r="D775"/>
          <cell r="P775"/>
          <cell r="Q775"/>
        </row>
        <row r="776">
          <cell r="D776"/>
          <cell r="P776"/>
          <cell r="Q776"/>
        </row>
        <row r="777">
          <cell r="D777"/>
          <cell r="P777"/>
          <cell r="Q777"/>
        </row>
        <row r="778">
          <cell r="D778"/>
          <cell r="P778"/>
          <cell r="Q778"/>
        </row>
        <row r="779">
          <cell r="D779"/>
          <cell r="P779"/>
          <cell r="Q779"/>
        </row>
        <row r="780">
          <cell r="D780"/>
          <cell r="P780"/>
          <cell r="Q780"/>
        </row>
        <row r="781">
          <cell r="D781"/>
          <cell r="P781"/>
          <cell r="Q781"/>
        </row>
        <row r="782">
          <cell r="D782"/>
          <cell r="P782"/>
          <cell r="Q782"/>
        </row>
        <row r="783">
          <cell r="D783"/>
          <cell r="P783"/>
          <cell r="Q783"/>
        </row>
        <row r="784">
          <cell r="D784"/>
          <cell r="P784"/>
          <cell r="Q784"/>
        </row>
        <row r="785">
          <cell r="D785"/>
          <cell r="P785"/>
          <cell r="Q785"/>
        </row>
        <row r="786">
          <cell r="D786"/>
          <cell r="P786"/>
          <cell r="Q786"/>
        </row>
        <row r="787">
          <cell r="D787"/>
          <cell r="P787"/>
          <cell r="Q787"/>
        </row>
        <row r="788">
          <cell r="D788"/>
          <cell r="P788"/>
          <cell r="Q788"/>
        </row>
        <row r="789">
          <cell r="D789"/>
          <cell r="P789"/>
          <cell r="Q789"/>
        </row>
        <row r="790">
          <cell r="D790"/>
          <cell r="P790"/>
          <cell r="Q790"/>
        </row>
        <row r="791">
          <cell r="D791"/>
          <cell r="P791"/>
          <cell r="Q791"/>
        </row>
        <row r="792">
          <cell r="D792"/>
          <cell r="P792"/>
          <cell r="Q792"/>
        </row>
        <row r="793">
          <cell r="D793"/>
          <cell r="P793"/>
          <cell r="Q793"/>
        </row>
        <row r="794">
          <cell r="D794"/>
          <cell r="P794"/>
          <cell r="Q794"/>
        </row>
        <row r="795">
          <cell r="D795"/>
          <cell r="P795"/>
          <cell r="Q795"/>
        </row>
        <row r="796">
          <cell r="D796"/>
          <cell r="P796"/>
          <cell r="Q796"/>
        </row>
        <row r="797">
          <cell r="D797"/>
          <cell r="P797"/>
          <cell r="Q797"/>
        </row>
        <row r="798">
          <cell r="D798"/>
          <cell r="P798"/>
          <cell r="Q798"/>
        </row>
        <row r="799">
          <cell r="D799"/>
          <cell r="P799"/>
          <cell r="Q799"/>
        </row>
        <row r="800">
          <cell r="D800"/>
          <cell r="P800"/>
          <cell r="Q800"/>
        </row>
        <row r="801">
          <cell r="D801"/>
          <cell r="P801"/>
          <cell r="Q801"/>
        </row>
        <row r="802">
          <cell r="D802"/>
          <cell r="P802"/>
          <cell r="Q802"/>
        </row>
        <row r="803">
          <cell r="D803"/>
          <cell r="P803"/>
          <cell r="Q803"/>
        </row>
        <row r="804">
          <cell r="D804"/>
          <cell r="P804"/>
          <cell r="Q804"/>
        </row>
        <row r="805">
          <cell r="D805"/>
          <cell r="P805"/>
          <cell r="Q805"/>
        </row>
        <row r="806">
          <cell r="D806"/>
          <cell r="P806"/>
          <cell r="Q806"/>
        </row>
        <row r="807">
          <cell r="D807"/>
          <cell r="P807"/>
          <cell r="Q807"/>
        </row>
        <row r="808">
          <cell r="D808"/>
          <cell r="P808"/>
          <cell r="Q808"/>
        </row>
        <row r="809">
          <cell r="D809"/>
          <cell r="P809"/>
          <cell r="Q809"/>
        </row>
        <row r="810">
          <cell r="D810"/>
          <cell r="P810"/>
          <cell r="Q810"/>
        </row>
        <row r="811">
          <cell r="D811"/>
          <cell r="P811"/>
          <cell r="Q811"/>
        </row>
        <row r="812">
          <cell r="D812"/>
          <cell r="P812"/>
          <cell r="Q812"/>
        </row>
        <row r="813">
          <cell r="D813"/>
          <cell r="P813"/>
          <cell r="Q813"/>
        </row>
        <row r="814">
          <cell r="D814"/>
          <cell r="P814"/>
          <cell r="Q814"/>
        </row>
        <row r="815">
          <cell r="D815"/>
          <cell r="P815"/>
          <cell r="Q815"/>
        </row>
        <row r="816">
          <cell r="D816"/>
          <cell r="P816"/>
          <cell r="Q816"/>
        </row>
        <row r="817">
          <cell r="D817"/>
          <cell r="P817"/>
          <cell r="Q817"/>
        </row>
        <row r="818">
          <cell r="D818"/>
          <cell r="P818"/>
          <cell r="Q818"/>
        </row>
        <row r="819">
          <cell r="D819"/>
          <cell r="P819"/>
          <cell r="Q819"/>
        </row>
        <row r="820">
          <cell r="D820"/>
          <cell r="P820"/>
          <cell r="Q820"/>
        </row>
        <row r="821">
          <cell r="D821"/>
          <cell r="P821"/>
          <cell r="Q821"/>
        </row>
        <row r="822">
          <cell r="D822"/>
          <cell r="P822"/>
          <cell r="Q822"/>
        </row>
        <row r="823">
          <cell r="D823"/>
          <cell r="P823"/>
          <cell r="Q823"/>
        </row>
        <row r="824">
          <cell r="D824"/>
          <cell r="P824"/>
          <cell r="Q824"/>
        </row>
        <row r="825">
          <cell r="D825"/>
          <cell r="P825"/>
          <cell r="Q825"/>
        </row>
        <row r="826">
          <cell r="D826"/>
          <cell r="P826"/>
          <cell r="Q826"/>
        </row>
        <row r="827">
          <cell r="D827"/>
          <cell r="P827"/>
          <cell r="Q827"/>
        </row>
        <row r="828">
          <cell r="D828"/>
          <cell r="P828"/>
          <cell r="Q828"/>
        </row>
        <row r="829">
          <cell r="D829"/>
          <cell r="P829"/>
          <cell r="Q829"/>
        </row>
        <row r="830">
          <cell r="D830"/>
          <cell r="P830"/>
          <cell r="Q830"/>
        </row>
        <row r="831">
          <cell r="D831"/>
          <cell r="P831"/>
          <cell r="Q831"/>
        </row>
        <row r="832">
          <cell r="D832"/>
          <cell r="P832"/>
          <cell r="Q832"/>
        </row>
        <row r="833">
          <cell r="D833"/>
          <cell r="P833"/>
          <cell r="Q833"/>
        </row>
        <row r="834">
          <cell r="D834"/>
          <cell r="P834"/>
          <cell r="Q834"/>
        </row>
        <row r="835">
          <cell r="D835"/>
          <cell r="P835"/>
          <cell r="Q835"/>
        </row>
        <row r="836">
          <cell r="D836"/>
          <cell r="P836"/>
          <cell r="Q836"/>
        </row>
        <row r="837">
          <cell r="D837"/>
          <cell r="P837"/>
          <cell r="Q837"/>
        </row>
        <row r="838">
          <cell r="D838"/>
          <cell r="P838"/>
          <cell r="Q838"/>
        </row>
        <row r="839">
          <cell r="D839"/>
          <cell r="P839"/>
          <cell r="Q839"/>
        </row>
        <row r="840">
          <cell r="D840"/>
          <cell r="P840"/>
          <cell r="Q840"/>
        </row>
        <row r="841">
          <cell r="D841"/>
          <cell r="P841"/>
          <cell r="Q841"/>
        </row>
        <row r="842">
          <cell r="D842"/>
          <cell r="P842"/>
          <cell r="Q842"/>
        </row>
        <row r="843">
          <cell r="D843"/>
          <cell r="P843"/>
          <cell r="Q843"/>
        </row>
        <row r="844">
          <cell r="D844"/>
          <cell r="P844"/>
          <cell r="Q844"/>
        </row>
        <row r="845">
          <cell r="D845"/>
          <cell r="P845"/>
          <cell r="Q845"/>
        </row>
        <row r="846">
          <cell r="D846"/>
          <cell r="P846"/>
          <cell r="Q846"/>
        </row>
        <row r="847">
          <cell r="D847"/>
          <cell r="P847"/>
          <cell r="Q847"/>
        </row>
        <row r="848">
          <cell r="D848"/>
          <cell r="P848"/>
          <cell r="Q848"/>
        </row>
        <row r="849">
          <cell r="D849"/>
          <cell r="P849"/>
          <cell r="Q849"/>
        </row>
        <row r="850">
          <cell r="D850"/>
          <cell r="P850"/>
          <cell r="Q850"/>
        </row>
        <row r="851">
          <cell r="D851"/>
          <cell r="P851"/>
          <cell r="Q851"/>
        </row>
        <row r="852">
          <cell r="D852"/>
          <cell r="P852"/>
          <cell r="Q852"/>
        </row>
        <row r="853">
          <cell r="D853"/>
          <cell r="P853"/>
          <cell r="Q853"/>
        </row>
        <row r="854">
          <cell r="D854"/>
          <cell r="P854"/>
          <cell r="Q854"/>
        </row>
        <row r="855">
          <cell r="D855"/>
          <cell r="P855"/>
          <cell r="Q855"/>
        </row>
        <row r="856">
          <cell r="D856"/>
          <cell r="P856"/>
          <cell r="Q856"/>
        </row>
        <row r="857">
          <cell r="D857"/>
          <cell r="P857"/>
          <cell r="Q857"/>
        </row>
        <row r="858">
          <cell r="D858"/>
          <cell r="P858"/>
          <cell r="Q858"/>
        </row>
        <row r="859">
          <cell r="D859"/>
          <cell r="P859"/>
          <cell r="Q859"/>
        </row>
        <row r="860">
          <cell r="D860"/>
          <cell r="P860"/>
          <cell r="Q860"/>
        </row>
        <row r="861">
          <cell r="D861"/>
          <cell r="P861"/>
          <cell r="Q861"/>
        </row>
        <row r="862">
          <cell r="D862"/>
          <cell r="P862"/>
          <cell r="Q862"/>
        </row>
        <row r="863">
          <cell r="D863"/>
          <cell r="P863"/>
          <cell r="Q863"/>
        </row>
        <row r="864">
          <cell r="D864"/>
          <cell r="P864"/>
          <cell r="Q864"/>
        </row>
        <row r="865">
          <cell r="D865"/>
          <cell r="P865"/>
          <cell r="Q865"/>
        </row>
        <row r="866">
          <cell r="D866"/>
          <cell r="P866"/>
          <cell r="Q866"/>
        </row>
        <row r="867">
          <cell r="D867"/>
          <cell r="P867"/>
          <cell r="Q867"/>
        </row>
        <row r="868">
          <cell r="D868"/>
          <cell r="P868"/>
          <cell r="Q868"/>
        </row>
        <row r="869">
          <cell r="D869"/>
          <cell r="P869"/>
          <cell r="Q869"/>
        </row>
        <row r="870">
          <cell r="D870"/>
          <cell r="P870"/>
          <cell r="Q870"/>
        </row>
        <row r="871">
          <cell r="D871"/>
          <cell r="P871"/>
          <cell r="Q871"/>
        </row>
        <row r="872">
          <cell r="D872"/>
          <cell r="P872"/>
          <cell r="Q872"/>
        </row>
        <row r="873">
          <cell r="D873"/>
          <cell r="P873"/>
          <cell r="Q873"/>
        </row>
        <row r="874">
          <cell r="D874"/>
          <cell r="P874"/>
          <cell r="Q874"/>
        </row>
        <row r="875">
          <cell r="D875"/>
          <cell r="P875"/>
          <cell r="Q875"/>
        </row>
        <row r="876">
          <cell r="D876"/>
          <cell r="P876"/>
          <cell r="Q876"/>
        </row>
        <row r="877">
          <cell r="D877"/>
          <cell r="P877"/>
          <cell r="Q877"/>
        </row>
        <row r="878">
          <cell r="D878"/>
          <cell r="P878"/>
          <cell r="Q878"/>
        </row>
        <row r="879">
          <cell r="D879"/>
          <cell r="P879"/>
          <cell r="Q879"/>
        </row>
        <row r="880">
          <cell r="D880"/>
          <cell r="P880"/>
          <cell r="Q880"/>
        </row>
        <row r="881">
          <cell r="D881"/>
          <cell r="P881"/>
          <cell r="Q881"/>
        </row>
        <row r="882">
          <cell r="D882"/>
          <cell r="P882"/>
          <cell r="Q882"/>
        </row>
        <row r="883">
          <cell r="D883"/>
          <cell r="P883"/>
          <cell r="Q883"/>
        </row>
        <row r="884">
          <cell r="D884"/>
          <cell r="P884"/>
          <cell r="Q884"/>
        </row>
        <row r="885">
          <cell r="D885"/>
          <cell r="P885"/>
          <cell r="Q885"/>
        </row>
        <row r="886">
          <cell r="D886"/>
          <cell r="P886"/>
          <cell r="Q886"/>
        </row>
        <row r="887">
          <cell r="D887"/>
          <cell r="P887"/>
          <cell r="Q887"/>
        </row>
        <row r="888">
          <cell r="D888"/>
          <cell r="P888"/>
          <cell r="Q888"/>
        </row>
        <row r="889">
          <cell r="D889"/>
          <cell r="P889"/>
          <cell r="Q889"/>
        </row>
        <row r="890">
          <cell r="D890"/>
          <cell r="P890"/>
          <cell r="Q890"/>
        </row>
        <row r="891">
          <cell r="D891"/>
          <cell r="P891"/>
          <cell r="Q891"/>
        </row>
        <row r="892">
          <cell r="D892"/>
          <cell r="P892"/>
          <cell r="Q892"/>
        </row>
        <row r="893">
          <cell r="D893"/>
          <cell r="P893"/>
          <cell r="Q893"/>
        </row>
        <row r="894">
          <cell r="D894"/>
          <cell r="P894"/>
          <cell r="Q894"/>
        </row>
        <row r="895">
          <cell r="D895"/>
          <cell r="P895"/>
          <cell r="Q895"/>
        </row>
        <row r="896">
          <cell r="D896"/>
          <cell r="P896"/>
          <cell r="Q896"/>
        </row>
        <row r="897">
          <cell r="D897"/>
          <cell r="P897"/>
          <cell r="Q897"/>
        </row>
        <row r="898">
          <cell r="D898"/>
          <cell r="P898"/>
          <cell r="Q898"/>
        </row>
        <row r="899">
          <cell r="D899"/>
          <cell r="P899"/>
          <cell r="Q899"/>
        </row>
        <row r="900">
          <cell r="D900"/>
          <cell r="P900"/>
          <cell r="Q900"/>
        </row>
        <row r="901">
          <cell r="D901"/>
          <cell r="P901"/>
          <cell r="Q901"/>
        </row>
        <row r="902">
          <cell r="D902"/>
          <cell r="P902"/>
          <cell r="Q902"/>
        </row>
        <row r="903">
          <cell r="D903"/>
          <cell r="P903"/>
          <cell r="Q903"/>
        </row>
        <row r="904">
          <cell r="D904"/>
          <cell r="P904"/>
          <cell r="Q904"/>
        </row>
        <row r="905">
          <cell r="D905"/>
          <cell r="P905"/>
          <cell r="Q905"/>
        </row>
        <row r="906">
          <cell r="D906"/>
          <cell r="P906"/>
          <cell r="Q906"/>
        </row>
        <row r="907">
          <cell r="D907"/>
          <cell r="P907"/>
          <cell r="Q907"/>
        </row>
        <row r="908">
          <cell r="D908"/>
          <cell r="P908"/>
          <cell r="Q908"/>
        </row>
        <row r="909">
          <cell r="D909"/>
          <cell r="P909"/>
          <cell r="Q909"/>
        </row>
        <row r="910">
          <cell r="D910"/>
          <cell r="P910"/>
          <cell r="Q910"/>
        </row>
        <row r="911">
          <cell r="D911"/>
          <cell r="P911"/>
          <cell r="Q911"/>
        </row>
        <row r="912">
          <cell r="D912"/>
          <cell r="P912"/>
          <cell r="Q912"/>
        </row>
        <row r="913">
          <cell r="D913"/>
          <cell r="P913"/>
          <cell r="Q913"/>
        </row>
        <row r="914">
          <cell r="D914"/>
          <cell r="P914"/>
          <cell r="Q914"/>
        </row>
        <row r="915">
          <cell r="D915"/>
          <cell r="P915"/>
          <cell r="Q915"/>
        </row>
        <row r="916">
          <cell r="D916"/>
          <cell r="P916"/>
          <cell r="Q916"/>
        </row>
        <row r="917">
          <cell r="D917"/>
          <cell r="P917"/>
          <cell r="Q917"/>
        </row>
        <row r="918">
          <cell r="D918"/>
          <cell r="P918"/>
          <cell r="Q918"/>
        </row>
        <row r="919">
          <cell r="D919"/>
          <cell r="P919"/>
          <cell r="Q919"/>
        </row>
        <row r="920">
          <cell r="D920"/>
          <cell r="P920"/>
          <cell r="Q920"/>
        </row>
        <row r="921">
          <cell r="D921"/>
          <cell r="P921"/>
          <cell r="Q921"/>
        </row>
        <row r="922">
          <cell r="D922"/>
          <cell r="P922"/>
          <cell r="Q922"/>
        </row>
        <row r="923">
          <cell r="D923"/>
          <cell r="P923"/>
          <cell r="Q923"/>
        </row>
        <row r="924">
          <cell r="D924"/>
          <cell r="P924"/>
          <cell r="Q924"/>
        </row>
        <row r="925">
          <cell r="D925"/>
          <cell r="P925"/>
          <cell r="Q925"/>
        </row>
        <row r="926">
          <cell r="D926"/>
          <cell r="P926"/>
          <cell r="Q926"/>
        </row>
        <row r="927">
          <cell r="D927"/>
          <cell r="P927"/>
          <cell r="Q927"/>
        </row>
        <row r="928">
          <cell r="D928"/>
          <cell r="P928"/>
          <cell r="Q928"/>
        </row>
        <row r="929">
          <cell r="D929"/>
          <cell r="P929"/>
          <cell r="Q929"/>
        </row>
        <row r="930">
          <cell r="D930"/>
          <cell r="P930"/>
          <cell r="Q930"/>
        </row>
        <row r="931">
          <cell r="D931"/>
          <cell r="P931"/>
          <cell r="Q931"/>
        </row>
        <row r="932">
          <cell r="D932"/>
          <cell r="P932"/>
          <cell r="Q932"/>
        </row>
        <row r="933">
          <cell r="D933"/>
          <cell r="P933"/>
          <cell r="Q933"/>
        </row>
        <row r="934">
          <cell r="D934"/>
          <cell r="P934"/>
          <cell r="Q934"/>
        </row>
        <row r="935">
          <cell r="D935"/>
          <cell r="P935"/>
          <cell r="Q935"/>
        </row>
        <row r="936">
          <cell r="D936"/>
          <cell r="P936"/>
          <cell r="Q936"/>
        </row>
        <row r="937">
          <cell r="D937"/>
          <cell r="P937"/>
          <cell r="Q937"/>
        </row>
        <row r="938">
          <cell r="D938"/>
          <cell r="P938"/>
          <cell r="Q938"/>
        </row>
        <row r="939">
          <cell r="D939"/>
          <cell r="P939"/>
          <cell r="Q939"/>
        </row>
        <row r="940">
          <cell r="D940"/>
          <cell r="P940"/>
          <cell r="Q940"/>
        </row>
        <row r="941">
          <cell r="D941"/>
          <cell r="P941"/>
          <cell r="Q941"/>
        </row>
        <row r="942">
          <cell r="D942"/>
          <cell r="P942"/>
          <cell r="Q942"/>
        </row>
        <row r="943">
          <cell r="D943"/>
          <cell r="P943"/>
          <cell r="Q943"/>
        </row>
        <row r="944">
          <cell r="D944"/>
          <cell r="P944"/>
          <cell r="Q944"/>
        </row>
        <row r="945">
          <cell r="D945"/>
          <cell r="P945"/>
          <cell r="Q945"/>
        </row>
        <row r="946">
          <cell r="D946"/>
          <cell r="P946"/>
          <cell r="Q946"/>
        </row>
        <row r="947">
          <cell r="D947"/>
          <cell r="P947"/>
          <cell r="Q947"/>
        </row>
        <row r="948">
          <cell r="D948"/>
          <cell r="P948"/>
          <cell r="Q948"/>
        </row>
        <row r="949">
          <cell r="D949"/>
          <cell r="P949"/>
          <cell r="Q949"/>
        </row>
        <row r="950">
          <cell r="D950"/>
          <cell r="P950"/>
          <cell r="Q950"/>
        </row>
        <row r="951">
          <cell r="D951"/>
          <cell r="P951"/>
          <cell r="Q951"/>
        </row>
        <row r="952">
          <cell r="D952"/>
          <cell r="P952"/>
          <cell r="Q952"/>
        </row>
        <row r="953">
          <cell r="D953"/>
          <cell r="P953"/>
          <cell r="Q953"/>
        </row>
        <row r="954">
          <cell r="D954"/>
          <cell r="P954"/>
          <cell r="Q954"/>
        </row>
        <row r="955">
          <cell r="D955"/>
          <cell r="P955"/>
          <cell r="Q955"/>
        </row>
        <row r="956">
          <cell r="D956"/>
          <cell r="P956"/>
          <cell r="Q956"/>
        </row>
        <row r="957">
          <cell r="D957"/>
          <cell r="P957"/>
          <cell r="Q957"/>
        </row>
        <row r="958">
          <cell r="D958"/>
          <cell r="P958"/>
          <cell r="Q958"/>
        </row>
        <row r="959">
          <cell r="D959"/>
          <cell r="P959"/>
          <cell r="Q959"/>
        </row>
        <row r="960">
          <cell r="D960"/>
          <cell r="P960"/>
          <cell r="Q960"/>
        </row>
        <row r="961">
          <cell r="D961"/>
          <cell r="P961"/>
          <cell r="Q961"/>
        </row>
        <row r="962">
          <cell r="D962"/>
          <cell r="P962"/>
          <cell r="Q962"/>
        </row>
        <row r="963">
          <cell r="D963"/>
          <cell r="P963"/>
          <cell r="Q963"/>
        </row>
        <row r="964">
          <cell r="D964"/>
          <cell r="P964"/>
          <cell r="Q964"/>
        </row>
        <row r="965">
          <cell r="D965"/>
          <cell r="P965"/>
          <cell r="Q965"/>
        </row>
        <row r="966">
          <cell r="D966"/>
          <cell r="P966"/>
          <cell r="Q966"/>
        </row>
        <row r="967">
          <cell r="D967"/>
          <cell r="P967"/>
          <cell r="Q967"/>
        </row>
        <row r="968">
          <cell r="D968"/>
          <cell r="P968"/>
          <cell r="Q968"/>
        </row>
        <row r="969">
          <cell r="D969"/>
          <cell r="P969"/>
          <cell r="Q969"/>
        </row>
        <row r="970">
          <cell r="D970"/>
          <cell r="P970"/>
          <cell r="Q970"/>
        </row>
        <row r="971">
          <cell r="D971"/>
          <cell r="P971"/>
          <cell r="Q971"/>
        </row>
        <row r="972">
          <cell r="D972"/>
          <cell r="P972"/>
          <cell r="Q972"/>
        </row>
        <row r="973">
          <cell r="D973"/>
          <cell r="P973"/>
          <cell r="Q973"/>
        </row>
        <row r="974">
          <cell r="D974"/>
          <cell r="P974"/>
          <cell r="Q974"/>
        </row>
        <row r="975">
          <cell r="D975"/>
          <cell r="P975"/>
          <cell r="Q975"/>
        </row>
        <row r="976">
          <cell r="D976"/>
          <cell r="P976"/>
          <cell r="Q976"/>
        </row>
        <row r="977">
          <cell r="D977"/>
          <cell r="P977"/>
          <cell r="Q977"/>
        </row>
        <row r="978">
          <cell r="D978"/>
          <cell r="P978"/>
          <cell r="Q978"/>
        </row>
        <row r="979">
          <cell r="D979"/>
          <cell r="P979"/>
          <cell r="Q979"/>
        </row>
        <row r="980">
          <cell r="D980"/>
          <cell r="P980"/>
          <cell r="Q980"/>
        </row>
        <row r="981">
          <cell r="D981"/>
          <cell r="P981"/>
          <cell r="Q981"/>
        </row>
        <row r="982">
          <cell r="D982"/>
          <cell r="P982"/>
          <cell r="Q982"/>
        </row>
        <row r="983">
          <cell r="D983"/>
          <cell r="P983"/>
          <cell r="Q983"/>
        </row>
        <row r="984">
          <cell r="D984"/>
          <cell r="P984"/>
          <cell r="Q984"/>
        </row>
        <row r="985">
          <cell r="D985"/>
          <cell r="P985"/>
          <cell r="Q985"/>
        </row>
        <row r="986">
          <cell r="D986"/>
          <cell r="P986"/>
          <cell r="Q986"/>
        </row>
        <row r="987">
          <cell r="D987"/>
          <cell r="P987"/>
          <cell r="Q987"/>
        </row>
        <row r="988">
          <cell r="D988"/>
          <cell r="P988"/>
          <cell r="Q988"/>
        </row>
        <row r="989">
          <cell r="D989"/>
          <cell r="P989"/>
          <cell r="Q989"/>
        </row>
        <row r="990">
          <cell r="D990"/>
          <cell r="P990"/>
          <cell r="Q990"/>
        </row>
        <row r="991">
          <cell r="D991"/>
          <cell r="P991"/>
          <cell r="Q991"/>
        </row>
        <row r="992">
          <cell r="D992"/>
          <cell r="P992"/>
          <cell r="Q992"/>
        </row>
        <row r="993">
          <cell r="D993"/>
          <cell r="P993"/>
          <cell r="Q993"/>
        </row>
        <row r="994">
          <cell r="D994"/>
          <cell r="P994"/>
          <cell r="Q994"/>
        </row>
        <row r="995">
          <cell r="D995"/>
          <cell r="P995"/>
          <cell r="Q995"/>
        </row>
        <row r="996">
          <cell r="D996"/>
          <cell r="P996"/>
          <cell r="Q996"/>
        </row>
        <row r="997">
          <cell r="D997"/>
          <cell r="P997"/>
          <cell r="Q997"/>
        </row>
        <row r="998">
          <cell r="D998"/>
          <cell r="P998"/>
          <cell r="Q998"/>
        </row>
        <row r="999">
          <cell r="D999"/>
          <cell r="P999"/>
          <cell r="Q999"/>
        </row>
        <row r="1000">
          <cell r="D1000"/>
          <cell r="P1000"/>
          <cell r="Q1000"/>
        </row>
        <row r="1001">
          <cell r="D1001"/>
          <cell r="P1001"/>
          <cell r="Q1001"/>
        </row>
        <row r="1002">
          <cell r="D1002"/>
          <cell r="P1002"/>
          <cell r="Q1002"/>
        </row>
        <row r="1003">
          <cell r="D1003"/>
          <cell r="P1003"/>
          <cell r="Q1003"/>
        </row>
        <row r="1004">
          <cell r="D1004"/>
          <cell r="P1004"/>
          <cell r="Q1004"/>
        </row>
        <row r="1005">
          <cell r="D1005"/>
          <cell r="P1005"/>
          <cell r="Q1005"/>
        </row>
        <row r="1006">
          <cell r="D1006"/>
          <cell r="P1006"/>
          <cell r="Q1006"/>
        </row>
        <row r="1007">
          <cell r="D1007"/>
          <cell r="P1007"/>
          <cell r="Q1007"/>
        </row>
        <row r="1008">
          <cell r="D1008"/>
          <cell r="P1008"/>
          <cell r="Q1008"/>
        </row>
        <row r="1009">
          <cell r="D1009"/>
          <cell r="P1009"/>
          <cell r="Q1009"/>
        </row>
        <row r="1010">
          <cell r="D1010"/>
          <cell r="P1010"/>
          <cell r="Q1010"/>
        </row>
        <row r="1011">
          <cell r="D1011"/>
          <cell r="P1011"/>
          <cell r="Q1011"/>
        </row>
        <row r="1012">
          <cell r="D1012"/>
          <cell r="P1012"/>
          <cell r="Q1012"/>
        </row>
        <row r="1013">
          <cell r="D1013"/>
          <cell r="P1013"/>
          <cell r="Q1013"/>
        </row>
        <row r="1014">
          <cell r="D1014"/>
          <cell r="P1014"/>
          <cell r="Q1014"/>
        </row>
        <row r="1015">
          <cell r="D1015"/>
          <cell r="P1015"/>
          <cell r="Q1015"/>
        </row>
        <row r="1016">
          <cell r="D1016"/>
          <cell r="P1016"/>
          <cell r="Q1016"/>
        </row>
        <row r="1017">
          <cell r="D1017"/>
          <cell r="P1017"/>
          <cell r="Q1017"/>
        </row>
        <row r="1018">
          <cell r="D1018"/>
          <cell r="P1018"/>
          <cell r="Q1018"/>
        </row>
        <row r="1019">
          <cell r="D1019"/>
          <cell r="P1019"/>
          <cell r="Q1019"/>
        </row>
        <row r="1020">
          <cell r="D1020"/>
          <cell r="P1020"/>
          <cell r="Q1020"/>
        </row>
        <row r="1021">
          <cell r="D1021"/>
          <cell r="P1021"/>
          <cell r="Q1021"/>
        </row>
        <row r="1022">
          <cell r="D1022"/>
          <cell r="P1022"/>
          <cell r="Q1022"/>
        </row>
        <row r="1023">
          <cell r="D1023"/>
          <cell r="P1023"/>
          <cell r="Q1023"/>
        </row>
        <row r="1024">
          <cell r="D1024"/>
          <cell r="P1024"/>
          <cell r="Q1024"/>
        </row>
        <row r="1025">
          <cell r="D1025"/>
          <cell r="P1025"/>
          <cell r="Q1025"/>
        </row>
        <row r="1026">
          <cell r="D1026"/>
          <cell r="P1026"/>
          <cell r="Q1026"/>
        </row>
        <row r="1027">
          <cell r="D1027"/>
          <cell r="P1027"/>
          <cell r="Q1027"/>
        </row>
        <row r="1028">
          <cell r="D1028"/>
          <cell r="P1028"/>
          <cell r="Q1028"/>
        </row>
        <row r="1029">
          <cell r="D1029"/>
          <cell r="P1029"/>
          <cell r="Q1029"/>
        </row>
        <row r="1030">
          <cell r="D1030"/>
          <cell r="P1030"/>
          <cell r="Q1030"/>
        </row>
        <row r="1031">
          <cell r="D1031"/>
          <cell r="P1031"/>
          <cell r="Q1031"/>
        </row>
        <row r="1032">
          <cell r="D1032"/>
          <cell r="P1032"/>
          <cell r="Q1032"/>
        </row>
        <row r="1033">
          <cell r="D1033"/>
          <cell r="P1033"/>
          <cell r="Q1033"/>
        </row>
        <row r="1034">
          <cell r="D1034"/>
          <cell r="P1034"/>
          <cell r="Q1034"/>
        </row>
        <row r="1035">
          <cell r="D1035"/>
          <cell r="P1035"/>
          <cell r="Q1035"/>
        </row>
        <row r="1036">
          <cell r="D1036"/>
          <cell r="P1036"/>
          <cell r="Q1036"/>
        </row>
        <row r="1037">
          <cell r="D1037"/>
          <cell r="P1037"/>
          <cell r="Q1037"/>
        </row>
        <row r="1038">
          <cell r="D1038"/>
          <cell r="P1038"/>
          <cell r="Q1038"/>
        </row>
        <row r="1039">
          <cell r="D1039"/>
          <cell r="P1039"/>
          <cell r="Q1039"/>
        </row>
        <row r="1040">
          <cell r="D1040"/>
          <cell r="P1040"/>
          <cell r="Q1040"/>
        </row>
        <row r="1041">
          <cell r="D1041"/>
          <cell r="P1041"/>
          <cell r="Q1041"/>
        </row>
        <row r="1042">
          <cell r="D1042"/>
          <cell r="P1042"/>
          <cell r="Q1042"/>
        </row>
        <row r="1043">
          <cell r="D1043"/>
          <cell r="P1043"/>
          <cell r="Q1043"/>
        </row>
        <row r="1044">
          <cell r="D1044"/>
          <cell r="P1044"/>
          <cell r="Q1044"/>
        </row>
        <row r="1045">
          <cell r="D1045"/>
          <cell r="P1045"/>
          <cell r="Q1045"/>
        </row>
        <row r="1046">
          <cell r="D1046"/>
          <cell r="P1046"/>
          <cell r="Q1046"/>
        </row>
        <row r="1047">
          <cell r="D1047"/>
          <cell r="P1047"/>
          <cell r="Q1047"/>
        </row>
        <row r="1048">
          <cell r="D1048"/>
          <cell r="P1048"/>
          <cell r="Q1048"/>
        </row>
        <row r="1049">
          <cell r="D1049"/>
          <cell r="P1049"/>
          <cell r="Q1049"/>
        </row>
        <row r="1050">
          <cell r="D1050"/>
          <cell r="P1050"/>
          <cell r="Q1050"/>
        </row>
        <row r="1051">
          <cell r="D1051"/>
          <cell r="P1051"/>
          <cell r="Q1051"/>
        </row>
        <row r="1052">
          <cell r="D1052"/>
          <cell r="P1052"/>
          <cell r="Q1052"/>
        </row>
        <row r="1053">
          <cell r="D1053"/>
          <cell r="P1053"/>
          <cell r="Q1053"/>
        </row>
        <row r="1054">
          <cell r="D1054"/>
          <cell r="P1054"/>
          <cell r="Q1054"/>
        </row>
        <row r="1055">
          <cell r="D1055"/>
          <cell r="P1055"/>
          <cell r="Q1055"/>
        </row>
        <row r="1056">
          <cell r="D1056"/>
          <cell r="P1056"/>
          <cell r="Q1056"/>
        </row>
        <row r="1057">
          <cell r="D1057"/>
          <cell r="P1057"/>
          <cell r="Q1057"/>
        </row>
        <row r="1058">
          <cell r="D1058"/>
          <cell r="P1058"/>
          <cell r="Q1058"/>
        </row>
        <row r="1059">
          <cell r="D1059"/>
          <cell r="P1059"/>
          <cell r="Q1059"/>
        </row>
        <row r="1060">
          <cell r="D1060"/>
          <cell r="P1060"/>
          <cell r="Q1060"/>
        </row>
        <row r="1061">
          <cell r="D1061"/>
          <cell r="P1061"/>
          <cell r="Q1061"/>
        </row>
        <row r="1062">
          <cell r="D1062"/>
          <cell r="P1062"/>
          <cell r="Q1062"/>
        </row>
        <row r="1063">
          <cell r="D1063"/>
          <cell r="P1063"/>
          <cell r="Q1063"/>
        </row>
        <row r="1064">
          <cell r="D1064"/>
          <cell r="P1064"/>
          <cell r="Q1064"/>
        </row>
        <row r="1065">
          <cell r="D1065"/>
          <cell r="P1065"/>
          <cell r="Q1065"/>
        </row>
        <row r="1066">
          <cell r="D1066"/>
          <cell r="P1066"/>
          <cell r="Q1066"/>
        </row>
        <row r="1067">
          <cell r="D1067"/>
          <cell r="P1067"/>
          <cell r="Q1067"/>
        </row>
        <row r="1068">
          <cell r="D1068"/>
          <cell r="P1068"/>
          <cell r="Q1068"/>
        </row>
        <row r="1069">
          <cell r="D1069"/>
          <cell r="P1069"/>
          <cell r="Q1069"/>
        </row>
        <row r="1070">
          <cell r="D1070"/>
          <cell r="P1070"/>
          <cell r="Q1070"/>
        </row>
        <row r="1071">
          <cell r="D1071"/>
          <cell r="P1071"/>
          <cell r="Q1071"/>
        </row>
        <row r="1072">
          <cell r="D1072"/>
          <cell r="P1072"/>
          <cell r="Q1072"/>
        </row>
        <row r="1073">
          <cell r="D1073"/>
          <cell r="P1073"/>
          <cell r="Q1073"/>
        </row>
        <row r="1074">
          <cell r="D1074"/>
          <cell r="P1074"/>
          <cell r="Q1074"/>
        </row>
        <row r="1075">
          <cell r="D1075"/>
          <cell r="P1075"/>
          <cell r="Q1075"/>
        </row>
        <row r="1076">
          <cell r="D1076"/>
          <cell r="P1076"/>
          <cell r="Q1076"/>
        </row>
        <row r="1077">
          <cell r="D1077"/>
          <cell r="P1077"/>
          <cell r="Q1077"/>
        </row>
        <row r="1078">
          <cell r="D1078"/>
          <cell r="P1078"/>
          <cell r="Q1078"/>
        </row>
        <row r="1079">
          <cell r="D1079"/>
          <cell r="P1079"/>
          <cell r="Q1079"/>
        </row>
        <row r="1080">
          <cell r="D1080"/>
          <cell r="P1080"/>
          <cell r="Q1080"/>
        </row>
        <row r="1081">
          <cell r="D1081"/>
          <cell r="P1081"/>
          <cell r="Q1081"/>
        </row>
        <row r="1082">
          <cell r="D1082"/>
          <cell r="P1082"/>
          <cell r="Q1082"/>
        </row>
        <row r="1083">
          <cell r="D1083"/>
          <cell r="P1083"/>
          <cell r="Q1083"/>
        </row>
        <row r="1084">
          <cell r="D1084"/>
          <cell r="P1084"/>
          <cell r="Q1084"/>
        </row>
        <row r="1085">
          <cell r="D1085"/>
          <cell r="P1085"/>
          <cell r="Q1085"/>
        </row>
        <row r="1086">
          <cell r="D1086"/>
          <cell r="P1086"/>
          <cell r="Q1086"/>
        </row>
        <row r="1087">
          <cell r="D1087"/>
          <cell r="P1087"/>
          <cell r="Q1087"/>
        </row>
        <row r="1088">
          <cell r="D1088"/>
          <cell r="P1088"/>
          <cell r="Q1088"/>
        </row>
        <row r="1089">
          <cell r="D1089"/>
          <cell r="P1089"/>
          <cell r="Q1089"/>
        </row>
        <row r="1090">
          <cell r="D1090"/>
          <cell r="P1090"/>
          <cell r="Q1090"/>
        </row>
        <row r="1091">
          <cell r="D1091"/>
          <cell r="P1091"/>
          <cell r="Q1091"/>
        </row>
        <row r="1092">
          <cell r="D1092"/>
          <cell r="P1092"/>
          <cell r="Q1092"/>
        </row>
        <row r="1093">
          <cell r="D1093"/>
          <cell r="P1093"/>
          <cell r="Q1093"/>
        </row>
        <row r="1094">
          <cell r="D1094"/>
          <cell r="P1094"/>
          <cell r="Q1094"/>
        </row>
        <row r="1095">
          <cell r="D1095"/>
          <cell r="P1095"/>
          <cell r="Q1095"/>
        </row>
        <row r="1096">
          <cell r="D1096"/>
          <cell r="P1096"/>
          <cell r="Q1096"/>
        </row>
        <row r="1097">
          <cell r="D1097"/>
          <cell r="P1097"/>
          <cell r="Q1097"/>
        </row>
        <row r="1098">
          <cell r="D1098"/>
          <cell r="P1098"/>
          <cell r="Q1098"/>
        </row>
        <row r="1099">
          <cell r="D1099"/>
          <cell r="P1099"/>
          <cell r="Q1099"/>
        </row>
        <row r="1100">
          <cell r="D1100"/>
          <cell r="P1100"/>
          <cell r="Q1100"/>
        </row>
        <row r="1101">
          <cell r="D1101"/>
          <cell r="P1101"/>
          <cell r="Q1101"/>
        </row>
        <row r="1102">
          <cell r="D1102"/>
          <cell r="P1102"/>
          <cell r="Q1102"/>
        </row>
        <row r="1103">
          <cell r="D1103"/>
          <cell r="P1103"/>
          <cell r="Q1103"/>
        </row>
        <row r="1104">
          <cell r="D1104"/>
          <cell r="P1104"/>
          <cell r="Q1104"/>
        </row>
        <row r="1105">
          <cell r="D1105"/>
          <cell r="P1105"/>
          <cell r="Q1105"/>
        </row>
        <row r="1106">
          <cell r="D1106"/>
          <cell r="P1106"/>
          <cell r="Q1106"/>
        </row>
        <row r="1107">
          <cell r="D1107"/>
          <cell r="P1107"/>
          <cell r="Q1107"/>
        </row>
        <row r="1108">
          <cell r="D1108"/>
          <cell r="P1108"/>
          <cell r="Q1108"/>
        </row>
        <row r="1109">
          <cell r="D1109"/>
          <cell r="P1109"/>
          <cell r="Q1109"/>
        </row>
        <row r="1110">
          <cell r="D1110"/>
          <cell r="P1110"/>
          <cell r="Q1110"/>
        </row>
        <row r="1111">
          <cell r="D1111"/>
          <cell r="P1111"/>
          <cell r="Q1111"/>
        </row>
        <row r="1112">
          <cell r="D1112"/>
          <cell r="P1112"/>
          <cell r="Q1112"/>
        </row>
        <row r="1113">
          <cell r="D1113"/>
          <cell r="P1113"/>
          <cell r="Q1113"/>
        </row>
        <row r="1114">
          <cell r="D1114"/>
          <cell r="P1114"/>
          <cell r="Q1114"/>
        </row>
        <row r="1115">
          <cell r="D1115"/>
          <cell r="P1115"/>
          <cell r="Q1115"/>
        </row>
        <row r="1116">
          <cell r="D1116"/>
          <cell r="P1116"/>
          <cell r="Q1116"/>
        </row>
        <row r="1117">
          <cell r="D1117"/>
          <cell r="P1117"/>
          <cell r="Q1117"/>
        </row>
        <row r="1118">
          <cell r="D1118"/>
          <cell r="P1118"/>
          <cell r="Q1118"/>
        </row>
        <row r="1119">
          <cell r="D1119"/>
          <cell r="P1119"/>
          <cell r="Q1119"/>
        </row>
        <row r="1120">
          <cell r="D1120"/>
          <cell r="P1120"/>
          <cell r="Q1120"/>
        </row>
        <row r="1121">
          <cell r="D1121"/>
          <cell r="P1121"/>
          <cell r="Q1121"/>
        </row>
        <row r="1122">
          <cell r="D1122"/>
          <cell r="P1122"/>
          <cell r="Q1122"/>
        </row>
        <row r="1123">
          <cell r="D1123"/>
          <cell r="P1123"/>
          <cell r="Q1123"/>
        </row>
        <row r="1124">
          <cell r="D1124"/>
          <cell r="P1124"/>
          <cell r="Q1124"/>
        </row>
        <row r="1125">
          <cell r="D1125"/>
          <cell r="P1125"/>
          <cell r="Q1125"/>
        </row>
        <row r="1126">
          <cell r="D1126"/>
          <cell r="P1126"/>
          <cell r="Q1126"/>
        </row>
        <row r="1127">
          <cell r="D1127"/>
          <cell r="P1127"/>
          <cell r="Q1127"/>
        </row>
        <row r="1128">
          <cell r="D1128"/>
          <cell r="P1128"/>
          <cell r="Q1128"/>
        </row>
        <row r="1129">
          <cell r="D1129"/>
          <cell r="P1129"/>
          <cell r="Q1129"/>
        </row>
        <row r="1130">
          <cell r="D1130"/>
          <cell r="P1130"/>
          <cell r="Q1130"/>
        </row>
        <row r="1131">
          <cell r="D1131"/>
          <cell r="P1131"/>
          <cell r="Q1131"/>
        </row>
        <row r="1132">
          <cell r="D1132"/>
          <cell r="P1132"/>
          <cell r="Q1132"/>
        </row>
        <row r="1133">
          <cell r="D1133"/>
          <cell r="P1133"/>
          <cell r="Q1133"/>
        </row>
        <row r="1134">
          <cell r="D1134"/>
          <cell r="P1134"/>
          <cell r="Q1134"/>
        </row>
        <row r="1135">
          <cell r="D1135"/>
          <cell r="P1135"/>
          <cell r="Q1135"/>
        </row>
        <row r="1136">
          <cell r="D1136"/>
          <cell r="P1136"/>
          <cell r="Q1136"/>
        </row>
        <row r="1137">
          <cell r="D1137"/>
          <cell r="P1137"/>
          <cell r="Q1137"/>
        </row>
        <row r="1138">
          <cell r="D1138"/>
          <cell r="P1138"/>
          <cell r="Q1138"/>
        </row>
        <row r="1139">
          <cell r="D1139"/>
          <cell r="P1139"/>
          <cell r="Q1139"/>
        </row>
        <row r="1140">
          <cell r="D1140"/>
          <cell r="P1140"/>
          <cell r="Q1140"/>
        </row>
        <row r="1141">
          <cell r="D1141"/>
          <cell r="P1141"/>
          <cell r="Q1141"/>
        </row>
        <row r="1142">
          <cell r="D1142"/>
          <cell r="P1142"/>
          <cell r="Q1142"/>
        </row>
        <row r="1143">
          <cell r="D1143"/>
          <cell r="P1143"/>
          <cell r="Q1143"/>
        </row>
        <row r="1144">
          <cell r="D1144"/>
          <cell r="P1144"/>
          <cell r="Q1144"/>
        </row>
        <row r="1145">
          <cell r="D1145"/>
          <cell r="P1145"/>
          <cell r="Q1145"/>
        </row>
        <row r="1146">
          <cell r="D1146"/>
          <cell r="P1146"/>
          <cell r="Q1146"/>
        </row>
        <row r="1147">
          <cell r="D1147"/>
          <cell r="P1147"/>
          <cell r="Q1147"/>
        </row>
        <row r="1148">
          <cell r="D1148"/>
          <cell r="P1148"/>
          <cell r="Q1148"/>
        </row>
        <row r="1149">
          <cell r="D1149"/>
          <cell r="P1149"/>
          <cell r="Q1149"/>
        </row>
        <row r="1150">
          <cell r="D1150"/>
          <cell r="P1150"/>
          <cell r="Q1150"/>
        </row>
        <row r="1151">
          <cell r="D1151"/>
          <cell r="P1151"/>
          <cell r="Q1151"/>
        </row>
        <row r="1152">
          <cell r="D1152"/>
          <cell r="P1152"/>
          <cell r="Q1152"/>
        </row>
        <row r="1153">
          <cell r="D1153"/>
          <cell r="P1153"/>
          <cell r="Q1153"/>
        </row>
        <row r="1154">
          <cell r="D1154"/>
          <cell r="P1154"/>
          <cell r="Q1154"/>
        </row>
        <row r="1155">
          <cell r="D1155"/>
          <cell r="P1155"/>
          <cell r="Q1155"/>
        </row>
        <row r="1156">
          <cell r="D1156"/>
          <cell r="P1156"/>
          <cell r="Q1156"/>
        </row>
        <row r="1157">
          <cell r="D1157"/>
          <cell r="P1157"/>
          <cell r="Q1157"/>
        </row>
        <row r="1158">
          <cell r="D1158"/>
          <cell r="P1158"/>
          <cell r="Q1158"/>
        </row>
        <row r="1159">
          <cell r="D1159"/>
          <cell r="P1159"/>
          <cell r="Q1159"/>
        </row>
        <row r="1160">
          <cell r="D1160"/>
          <cell r="P1160"/>
          <cell r="Q1160"/>
        </row>
        <row r="1161">
          <cell r="D1161"/>
          <cell r="P1161"/>
          <cell r="Q1161"/>
        </row>
        <row r="1162">
          <cell r="D1162"/>
          <cell r="P1162"/>
          <cell r="Q1162"/>
        </row>
        <row r="1163">
          <cell r="D1163"/>
          <cell r="P1163"/>
          <cell r="Q1163"/>
        </row>
        <row r="1164">
          <cell r="D1164"/>
          <cell r="P1164"/>
          <cell r="Q1164"/>
        </row>
        <row r="1165">
          <cell r="D1165"/>
          <cell r="P1165"/>
          <cell r="Q1165"/>
        </row>
        <row r="1166">
          <cell r="D1166"/>
          <cell r="P1166"/>
          <cell r="Q1166"/>
        </row>
        <row r="1167">
          <cell r="D1167"/>
          <cell r="P1167"/>
          <cell r="Q1167"/>
        </row>
        <row r="1168">
          <cell r="D1168"/>
          <cell r="P1168"/>
          <cell r="Q1168"/>
        </row>
        <row r="1169">
          <cell r="D1169"/>
          <cell r="P1169"/>
          <cell r="Q1169"/>
        </row>
        <row r="1170">
          <cell r="D1170"/>
          <cell r="P1170"/>
          <cell r="Q1170"/>
        </row>
        <row r="1171">
          <cell r="D1171"/>
          <cell r="P1171"/>
          <cell r="Q1171"/>
        </row>
        <row r="1172">
          <cell r="D1172"/>
          <cell r="P1172"/>
          <cell r="Q1172"/>
        </row>
        <row r="1173">
          <cell r="D1173"/>
          <cell r="P1173"/>
          <cell r="Q1173"/>
        </row>
        <row r="1174">
          <cell r="D1174"/>
          <cell r="P1174"/>
          <cell r="Q1174"/>
        </row>
        <row r="1175">
          <cell r="D1175"/>
          <cell r="P1175"/>
          <cell r="Q1175"/>
        </row>
        <row r="1176">
          <cell r="D1176"/>
          <cell r="P1176"/>
          <cell r="Q1176"/>
        </row>
        <row r="1177">
          <cell r="D1177"/>
          <cell r="P1177"/>
          <cell r="Q1177"/>
        </row>
        <row r="1178">
          <cell r="D1178"/>
          <cell r="P1178"/>
          <cell r="Q1178"/>
        </row>
        <row r="1179">
          <cell r="D1179"/>
          <cell r="P1179"/>
          <cell r="Q1179"/>
        </row>
        <row r="1180">
          <cell r="D1180"/>
          <cell r="P1180"/>
          <cell r="Q1180"/>
        </row>
        <row r="1181">
          <cell r="D1181"/>
          <cell r="P1181"/>
          <cell r="Q1181"/>
        </row>
        <row r="1182">
          <cell r="D1182"/>
          <cell r="P1182"/>
          <cell r="Q1182"/>
        </row>
        <row r="1183">
          <cell r="D1183"/>
          <cell r="P1183"/>
          <cell r="Q1183"/>
        </row>
        <row r="1184">
          <cell r="D1184"/>
          <cell r="P1184"/>
          <cell r="Q1184"/>
        </row>
        <row r="1185">
          <cell r="D1185"/>
          <cell r="P1185"/>
          <cell r="Q1185"/>
        </row>
        <row r="1186">
          <cell r="D1186"/>
          <cell r="P1186"/>
          <cell r="Q1186"/>
        </row>
        <row r="1187">
          <cell r="D1187"/>
          <cell r="P1187"/>
          <cell r="Q1187"/>
        </row>
        <row r="1188">
          <cell r="D1188"/>
          <cell r="P1188"/>
          <cell r="Q1188"/>
        </row>
        <row r="1189">
          <cell r="D1189"/>
          <cell r="P1189"/>
          <cell r="Q1189"/>
        </row>
        <row r="1190">
          <cell r="D1190"/>
          <cell r="P1190"/>
          <cell r="Q1190"/>
        </row>
        <row r="1191">
          <cell r="D1191"/>
          <cell r="P1191"/>
          <cell r="Q1191"/>
        </row>
        <row r="1192">
          <cell r="D1192"/>
          <cell r="P1192"/>
          <cell r="Q1192"/>
        </row>
        <row r="1193">
          <cell r="D1193"/>
          <cell r="P1193"/>
          <cell r="Q1193"/>
        </row>
        <row r="1194">
          <cell r="D1194"/>
          <cell r="P1194"/>
          <cell r="Q1194"/>
        </row>
        <row r="1195">
          <cell r="D1195"/>
          <cell r="P1195"/>
          <cell r="Q1195"/>
        </row>
        <row r="1196">
          <cell r="D1196"/>
          <cell r="P1196"/>
          <cell r="Q1196"/>
        </row>
        <row r="1197">
          <cell r="D1197"/>
          <cell r="P1197"/>
          <cell r="Q1197"/>
        </row>
        <row r="1198">
          <cell r="D1198"/>
          <cell r="P1198"/>
          <cell r="Q1198"/>
        </row>
        <row r="1199">
          <cell r="D1199"/>
          <cell r="P1199"/>
          <cell r="Q1199"/>
        </row>
        <row r="1200">
          <cell r="D1200"/>
          <cell r="P1200"/>
          <cell r="Q1200"/>
        </row>
        <row r="1201">
          <cell r="D1201"/>
          <cell r="P1201"/>
          <cell r="Q1201"/>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datenblatt"/>
      <sheetName val="Bilanz"/>
      <sheetName val="GuV"/>
      <sheetName val="CMI"/>
      <sheetName val="Umbuchungen"/>
      <sheetName val="Eigenkapital-Entwicklung"/>
      <sheetName val="Fremdanteil-Entwicklung"/>
      <sheetName val="Anlagespiegel"/>
      <sheetName val="Finanzanlagespiegel"/>
      <sheetName val="Beteiligungsspiegel"/>
      <sheetName val="Wertpapierspiegel"/>
      <sheetName val="Derivatespiegel"/>
      <sheetName val="Hypothekenbankgeschäfte"/>
      <sheetName val="Risikovorsorge"/>
      <sheetName val="Restlaufzeiten"/>
      <sheetName val="Schuldenkonsolidierung RLZ"/>
      <sheetName val="Regionen"/>
      <sheetName val="Steuerüberleitung"/>
      <sheetName val="related_party_transactions"/>
      <sheetName val="Sonstiges"/>
      <sheetName val="Detail"/>
      <sheetName val="At fair value through p&amp;l"/>
      <sheetName val="Hedging"/>
      <sheetName val="Pensionsgeschäfte"/>
      <sheetName val="Wertpapierleihe"/>
      <sheetName val="Finanzielle Vermögenswerte"/>
      <sheetName val="FinRep"/>
      <sheetName val="Patronatserklärung"/>
      <sheetName val="Schuldenkonsolidierung"/>
      <sheetName val="Ertragskonsolidierung"/>
      <sheetName val="Segment regionale Märkte"/>
      <sheetName val="TK-Gruppe"/>
      <sheetName val="Equity"/>
      <sheetName val="Purchase Price Allocation"/>
      <sheetName val="Entwicklung Firmenwerte"/>
      <sheetName val="Terminology"/>
      <sheetName val="Gesellschaften"/>
      <sheetName val="Basisdaten"/>
      <sheetName val="Leer 1"/>
      <sheetName val="Leer 2"/>
      <sheetName val="Leer 3"/>
      <sheetName val="Leer 4"/>
      <sheetName val="Leer 5"/>
      <sheetName val="Leer 6"/>
      <sheetName val="Leer 7"/>
      <sheetName val="Leer 8"/>
      <sheetName val="Leer 9"/>
      <sheetName val="Leer 10"/>
      <sheetName val="Leer 11"/>
    </sheetNames>
    <sheetDataSet>
      <sheetData sheetId="0">
        <row r="13">
          <cell r="B13">
            <v>39813</v>
          </cell>
        </row>
      </sheetData>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 val="Constantes"/>
      <sheetName val="Resultados"/>
      <sheetName val="Parameters"/>
      <sheetName val="Table 39_"/>
      <sheetName val="HiddenSheet"/>
      <sheetName val="Sector"/>
      <sheetName val="Tabelle4"/>
      <sheetName val="ISO-Code countires"/>
      <sheetName val="Exposure Type"/>
      <sheetName val="Asset_Liability"/>
      <sheetName val="ISO-Code Currency"/>
      <sheetName val="COREP_Implementation"/>
      <sheetName val="CR_TB_SETT"/>
      <sheetName val="Table_39_"/>
      <sheetName val="COREP_Implementation1"/>
      <sheetName val="CR_TB_SETT1"/>
      <sheetName val="Table_39_1"/>
      <sheetName val="static data"/>
      <sheetName val="Dado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refreshError="1"/>
      <sheetData sheetId="2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mp;v vorschau"/>
      <sheetName val="bilanz"/>
      <sheetName val="g&amp;v"/>
      <sheetName val="cf"/>
      <sheetName val="bil_ias"/>
      <sheetName val="notes"/>
      <sheetName val="kapital"/>
      <sheetName val="derivate"/>
      <sheetName val="derivate2"/>
      <sheetName val="Gesellschaft"/>
      <sheetName val="IAS_Position"/>
      <sheetName val="CRQ200"/>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33"/>
      <sheetName val="CRQ692"/>
      <sheetName val="(bilZiab)"/>
      <sheetName val="(bil)"/>
      <sheetName val="bil_hgb"/>
      <sheetName val="Vgl98"/>
      <sheetName val="Vgl99"/>
      <sheetName val="Modul2"/>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row r="2">
          <cell r="A2">
            <v>11</v>
          </cell>
        </row>
        <row r="3">
          <cell r="A3" t="str">
            <v>A0110</v>
          </cell>
        </row>
        <row r="4">
          <cell r="A4" t="str">
            <v>A0120</v>
          </cell>
          <cell r="C4" t="str">
            <v>Schuldtitel öff. Stellen und Wechsel</v>
          </cell>
          <cell r="D4">
            <v>112974902.08000001</v>
          </cell>
          <cell r="F4" t="str">
            <v>Verbindl. gegenüber Kunden</v>
          </cell>
        </row>
        <row r="5">
          <cell r="A5">
            <v>12</v>
          </cell>
          <cell r="B5" t="str">
            <v>Forderungen an Kreditinstitute</v>
          </cell>
          <cell r="D5">
            <v>735643931.68000019</v>
          </cell>
        </row>
        <row r="6">
          <cell r="A6" t="str">
            <v>A0200</v>
          </cell>
          <cell r="C6" t="str">
            <v>Forderungen Kreditinstitute</v>
          </cell>
          <cell r="D6">
            <v>735643931.68000019</v>
          </cell>
          <cell r="F6" t="str">
            <v>Verbriefte Verbindlichkeiten</v>
          </cell>
        </row>
        <row r="7">
          <cell r="A7" t="str">
            <v>A0402</v>
          </cell>
          <cell r="C7" t="str">
            <v>Risikovorsorge für Forderungen an KI</v>
          </cell>
          <cell r="D7">
            <v>0</v>
          </cell>
        </row>
        <row r="8">
          <cell r="A8">
            <v>14</v>
          </cell>
          <cell r="B8" t="str">
            <v>Forderungen an Kunden</v>
          </cell>
          <cell r="D8">
            <v>2586270048.9500065</v>
          </cell>
        </row>
        <row r="9">
          <cell r="A9" t="str">
            <v>A0310</v>
          </cell>
          <cell r="C9" t="str">
            <v>unverbriefte Forderungen</v>
          </cell>
          <cell r="D9">
            <v>2333279544.7600069</v>
          </cell>
        </row>
        <row r="10">
          <cell r="A10" t="str">
            <v>A0320</v>
          </cell>
          <cell r="C10" t="str">
            <v>verbriefte Forderungen</v>
          </cell>
          <cell r="D10">
            <v>303850797.8599999</v>
          </cell>
          <cell r="F10" t="str">
            <v>Rückstellungen</v>
          </cell>
        </row>
        <row r="11">
          <cell r="A11" t="str">
            <v>A0330</v>
          </cell>
          <cell r="C11" t="str">
            <v>Leasingbarwerte</v>
          </cell>
          <cell r="D11">
            <v>0</v>
          </cell>
        </row>
        <row r="12">
          <cell r="A12" t="str">
            <v>A0403</v>
          </cell>
          <cell r="C12" t="str">
            <v>Risikovorsorge für Forderungen an Kunden</v>
          </cell>
          <cell r="D12">
            <v>-50860293.670000002</v>
          </cell>
        </row>
        <row r="13">
          <cell r="A13">
            <v>13</v>
          </cell>
          <cell r="B13" t="str">
            <v>Schuldtitel u.a. festverz. Wertpapiere</v>
          </cell>
          <cell r="D13">
            <v>1562725227.1200006</v>
          </cell>
        </row>
        <row r="14">
          <cell r="A14" t="str">
            <v>A0511</v>
          </cell>
          <cell r="C14" t="str">
            <v>Geldmarktpapiere HB</v>
          </cell>
          <cell r="D14">
            <v>0</v>
          </cell>
        </row>
        <row r="15">
          <cell r="A15" t="str">
            <v>A0631</v>
          </cell>
          <cell r="C15" t="str">
            <v>Geldmarktpapiere BB</v>
          </cell>
          <cell r="D15">
            <v>0</v>
          </cell>
        </row>
        <row r="16">
          <cell r="A16" t="str">
            <v>A0512</v>
          </cell>
          <cell r="C16" t="str">
            <v>Anleihen und Schuldverschreibungen HB</v>
          </cell>
          <cell r="D16">
            <v>89482412.669999972</v>
          </cell>
          <cell r="F16" t="str">
            <v>Sonstige Verbindlichkeiten</v>
          </cell>
        </row>
        <row r="17">
          <cell r="A17" t="str">
            <v>A0632</v>
          </cell>
          <cell r="C17" t="str">
            <v>Anleihen und Schuldverschreibungen BB</v>
          </cell>
          <cell r="D17">
            <v>1473242814.4500005</v>
          </cell>
        </row>
        <row r="18">
          <cell r="B18" t="str">
            <v>Aktien und sonst. Wertpapiere</v>
          </cell>
          <cell r="D18">
            <v>88847527.470000014</v>
          </cell>
        </row>
        <row r="19">
          <cell r="A19" t="str">
            <v>A0521</v>
          </cell>
          <cell r="C19" t="str">
            <v>Aktien HB</v>
          </cell>
          <cell r="D19">
            <v>6141201.3799999999</v>
          </cell>
        </row>
        <row r="20">
          <cell r="A20" t="str">
            <v>A0641</v>
          </cell>
          <cell r="C20" t="str">
            <v>Aktien BB</v>
          </cell>
          <cell r="D20">
            <v>15439627.289999999</v>
          </cell>
        </row>
        <row r="21">
          <cell r="A21" t="str">
            <v>A0522</v>
          </cell>
          <cell r="C21" t="str">
            <v>Investmentzertifikate HB</v>
          </cell>
          <cell r="D21">
            <v>163966.63</v>
          </cell>
          <cell r="F21" t="str">
            <v>Nachrangige Verbindlichkeiten</v>
          </cell>
        </row>
        <row r="22">
          <cell r="A22" t="str">
            <v>A0642</v>
          </cell>
          <cell r="C22" t="str">
            <v>Investmentzertifikate BB</v>
          </cell>
          <cell r="D22">
            <v>52493695.030000009</v>
          </cell>
        </row>
        <row r="23">
          <cell r="A23" t="str">
            <v>A0523</v>
          </cell>
          <cell r="C23" t="str">
            <v>Sonstige Substanzwerte HB</v>
          </cell>
          <cell r="D23">
            <v>0</v>
          </cell>
        </row>
        <row r="24">
          <cell r="A24" t="str">
            <v>A0643</v>
          </cell>
          <cell r="C24" t="str">
            <v>Sonstige Substanzwerte BB</v>
          </cell>
          <cell r="D24">
            <v>12653939.24</v>
          </cell>
          <cell r="F24" t="str">
            <v>Ergänzungskapital</v>
          </cell>
        </row>
        <row r="25">
          <cell r="A25" t="str">
            <v>A0650</v>
          </cell>
          <cell r="C25" t="str">
            <v>Nicht kons. Beteiligungen und sonstiger Anteilsbesitz BB</v>
          </cell>
          <cell r="D25">
            <v>1955097.9</v>
          </cell>
        </row>
        <row r="26">
          <cell r="A26">
            <v>15</v>
          </cell>
          <cell r="B26" t="str">
            <v>Beteiligungen / Anteile an verb. Unt.</v>
          </cell>
          <cell r="D26">
            <v>182399144.28000009</v>
          </cell>
          <cell r="F26" t="str">
            <v>Anteile in Fremdbesitz</v>
          </cell>
        </row>
        <row r="27">
          <cell r="A27" t="str">
            <v>A0610</v>
          </cell>
          <cell r="C27" t="str">
            <v>Anteile an verbundenen Unternehmen</v>
          </cell>
          <cell r="D27">
            <v>182380976.07000008</v>
          </cell>
        </row>
        <row r="28">
          <cell r="A28" t="str">
            <v>A0620</v>
          </cell>
          <cell r="C28" t="str">
            <v>Anteile an at equity bewerteten Unternehmen</v>
          </cell>
          <cell r="D28">
            <v>18168.21</v>
          </cell>
          <cell r="F28" t="str">
            <v>Grundkapital, Rücklagen</v>
          </cell>
        </row>
        <row r="29">
          <cell r="A29">
            <v>16</v>
          </cell>
          <cell r="B29" t="str">
            <v>Grundstücke und Gebäude</v>
          </cell>
          <cell r="D29">
            <v>11806255</v>
          </cell>
        </row>
        <row r="30">
          <cell r="A30" t="str">
            <v>A0711</v>
          </cell>
          <cell r="C30" t="str">
            <v>Grundstücke und Gebäude im Konzern genutzt</v>
          </cell>
          <cell r="D30">
            <v>10363744</v>
          </cell>
        </row>
        <row r="31">
          <cell r="A31" t="str">
            <v>A0712</v>
          </cell>
          <cell r="C31" t="str">
            <v>Grundstücke und Gebäude fremdgenutzt</v>
          </cell>
          <cell r="D31">
            <v>1442511</v>
          </cell>
        </row>
        <row r="32">
          <cell r="A32">
            <v>17</v>
          </cell>
          <cell r="B32" t="str">
            <v>Geschäftsausstattung</v>
          </cell>
          <cell r="D32">
            <v>2522686.71</v>
          </cell>
        </row>
        <row r="33">
          <cell r="A33" t="str">
            <v>A0720</v>
          </cell>
          <cell r="C33" t="str">
            <v>Betriebs-und Geschäftsaustattung</v>
          </cell>
          <cell r="D33">
            <v>2522686.71</v>
          </cell>
          <cell r="F33" t="str">
            <v>Gewinn</v>
          </cell>
        </row>
        <row r="34">
          <cell r="A34" t="str">
            <v>A0730</v>
          </cell>
          <cell r="C34" t="str">
            <v>Leasinganlagen</v>
          </cell>
          <cell r="D34">
            <v>0</v>
          </cell>
        </row>
        <row r="35">
          <cell r="A35">
            <v>18</v>
          </cell>
          <cell r="B35" t="str">
            <v>sonstige Aktiva</v>
          </cell>
          <cell r="D35">
            <v>10021023.379999999</v>
          </cell>
        </row>
        <row r="36">
          <cell r="A36" t="str">
            <v>A0810</v>
          </cell>
          <cell r="C36" t="str">
            <v>Immaterielle Anlagewerte</v>
          </cell>
          <cell r="D36">
            <v>0</v>
          </cell>
        </row>
        <row r="37">
          <cell r="A37" t="str">
            <v>A0820</v>
          </cell>
          <cell r="C37" t="str">
            <v>Sonstige Vermögensgegenstände</v>
          </cell>
          <cell r="D37">
            <v>5925960.7199999997</v>
          </cell>
          <cell r="F37" t="str">
            <v>Bilanzsumme</v>
          </cell>
        </row>
        <row r="38">
          <cell r="A38" t="str">
            <v>A0530</v>
          </cell>
          <cell r="C38" t="str">
            <v>Positive Marktwerte aus derivativen Finanzinstrumenten</v>
          </cell>
          <cell r="D38">
            <v>4095062.66</v>
          </cell>
        </row>
        <row r="39">
          <cell r="A39" t="str">
            <v>A0540</v>
          </cell>
          <cell r="C39" t="str">
            <v>Sonstige Handelsbestände</v>
          </cell>
          <cell r="D39">
            <v>0</v>
          </cell>
        </row>
        <row r="40">
          <cell r="A40">
            <v>19</v>
          </cell>
          <cell r="B40" t="str">
            <v>aktive Rechnungsabgrenzung</v>
          </cell>
          <cell r="D40">
            <v>4547997.8499999996</v>
          </cell>
          <cell r="F40" t="str">
            <v>ktr Bilanzsumme</v>
          </cell>
        </row>
        <row r="41">
          <cell r="A41" t="str">
            <v>A0830</v>
          </cell>
          <cell r="C41" t="str">
            <v>Rechnungsabgrenzungsposten</v>
          </cell>
          <cell r="D41">
            <v>4547997.8499999996</v>
          </cell>
        </row>
        <row r="42">
          <cell r="B42" t="str">
            <v>Bilanzsumme</v>
          </cell>
          <cell r="D42">
            <v>5302821144.9600077</v>
          </cell>
        </row>
        <row r="45">
          <cell r="E45" t="str">
            <v>Kauf</v>
          </cell>
        </row>
        <row r="46">
          <cell r="B46" t="str">
            <v>Zinsswaps</v>
          </cell>
          <cell r="D46" t="e">
            <v>#N/A</v>
          </cell>
        </row>
        <row r="47">
          <cell r="A47">
            <v>98888011000</v>
          </cell>
          <cell r="C47" t="str">
            <v xml:space="preserve">Trd-Zinsswaps-Kauf                 </v>
          </cell>
          <cell r="E47" t="e">
            <v>#N/A</v>
          </cell>
        </row>
        <row r="48">
          <cell r="A48">
            <v>98888021000</v>
          </cell>
          <cell r="C48" t="str">
            <v xml:space="preserve">Hedge-Zinsswaps-Kauf               </v>
          </cell>
          <cell r="E48" t="e">
            <v>#N/A</v>
          </cell>
        </row>
        <row r="49">
          <cell r="B49" t="str">
            <v>Zins-/Währungsswaps</v>
          </cell>
          <cell r="D49" t="e">
            <v>#N/A</v>
          </cell>
        </row>
        <row r="50">
          <cell r="A50">
            <v>98888031000</v>
          </cell>
          <cell r="C50" t="str">
            <v xml:space="preserve">Trd-Zins-Whg-Swaps-Kauf            </v>
          </cell>
          <cell r="E50" t="e">
            <v>#N/A</v>
          </cell>
        </row>
        <row r="51">
          <cell r="A51">
            <v>98888041000</v>
          </cell>
          <cell r="C51" t="str">
            <v xml:space="preserve">Hedge-Zins-Whg-Swaps-Kauf          </v>
          </cell>
          <cell r="E51" t="e">
            <v>#N/A</v>
          </cell>
        </row>
        <row r="52">
          <cell r="B52" t="str">
            <v>Währungsswaps</v>
          </cell>
          <cell r="D52" t="e">
            <v>#N/A</v>
          </cell>
        </row>
        <row r="53">
          <cell r="A53">
            <v>98888051000</v>
          </cell>
          <cell r="C53" t="str">
            <v xml:space="preserve">Trd-Whg-Swaps-Kauf                 </v>
          </cell>
          <cell r="E53" t="e">
            <v>#N/A</v>
          </cell>
        </row>
        <row r="54">
          <cell r="A54">
            <v>98888061000</v>
          </cell>
          <cell r="C54" t="str">
            <v xml:space="preserve">Hedge-Whg-Swaps-Kauf               </v>
          </cell>
          <cell r="E54" t="e">
            <v>#N/A</v>
          </cell>
        </row>
        <row r="55">
          <cell r="B55" t="str">
            <v>Devisengeschäfte</v>
          </cell>
          <cell r="D55" t="e">
            <v>#N/A</v>
          </cell>
        </row>
        <row r="56">
          <cell r="A56">
            <v>98888071000</v>
          </cell>
          <cell r="C56" t="str">
            <v xml:space="preserve">Trd-FX-Kassa-Kauf                  </v>
          </cell>
          <cell r="E56" t="e">
            <v>#N/A</v>
          </cell>
        </row>
        <row r="57">
          <cell r="A57">
            <v>98888081000</v>
          </cell>
          <cell r="C57" t="str">
            <v xml:space="preserve">Hedge-FX-Kassa-Kauf                </v>
          </cell>
          <cell r="E57" t="e">
            <v>#N/A</v>
          </cell>
        </row>
        <row r="58">
          <cell r="A58">
            <v>98888091000</v>
          </cell>
          <cell r="C58" t="str">
            <v xml:space="preserve">Trd-FX-Termin-Kauf                 </v>
          </cell>
          <cell r="E58" t="e">
            <v>#N/A</v>
          </cell>
        </row>
        <row r="59">
          <cell r="A59">
            <v>98888101000</v>
          </cell>
          <cell r="C59" t="str">
            <v xml:space="preserve">Hedge-FX-Termin-Kauf               </v>
          </cell>
          <cell r="E59" t="e">
            <v>#N/A</v>
          </cell>
        </row>
        <row r="60">
          <cell r="B60" t="str">
            <v>FRAs</v>
          </cell>
          <cell r="D60" t="e">
            <v>#N/A</v>
          </cell>
        </row>
        <row r="61">
          <cell r="A61">
            <v>98888111000</v>
          </cell>
          <cell r="C61" t="str">
            <v xml:space="preserve">Trd-FRA-Kauf                       </v>
          </cell>
          <cell r="E61" t="e">
            <v>#N/A</v>
          </cell>
        </row>
        <row r="62">
          <cell r="A62">
            <v>98888121000</v>
          </cell>
          <cell r="C62" t="str">
            <v xml:space="preserve">Hedge-FRA-Kauf                     </v>
          </cell>
          <cell r="E62" t="e">
            <v>#N/A</v>
          </cell>
        </row>
        <row r="63">
          <cell r="B63" t="str">
            <v>Währungsoptionen</v>
          </cell>
          <cell r="D63" t="e">
            <v>#N/A</v>
          </cell>
        </row>
        <row r="64">
          <cell r="A64">
            <v>98888131000</v>
          </cell>
          <cell r="C64" t="str">
            <v xml:space="preserve">Trd-Whg-Optis-Kauf                 </v>
          </cell>
          <cell r="E64" t="e">
            <v>#N/A</v>
          </cell>
        </row>
        <row r="65">
          <cell r="A65">
            <v>98888141000</v>
          </cell>
          <cell r="C65" t="str">
            <v xml:space="preserve">Hedge-Whg-Optis-Kauf               </v>
          </cell>
          <cell r="E65" t="e">
            <v>#N/A</v>
          </cell>
        </row>
        <row r="66">
          <cell r="B66" t="str">
            <v>Futures</v>
          </cell>
          <cell r="D66" t="e">
            <v>#N/A</v>
          </cell>
        </row>
        <row r="67">
          <cell r="A67">
            <v>98888151000</v>
          </cell>
          <cell r="C67" t="str">
            <v xml:space="preserve">Trd-Futures-long                   </v>
          </cell>
          <cell r="E67" t="e">
            <v>#N/A</v>
          </cell>
        </row>
        <row r="68">
          <cell r="A68">
            <v>98888161000</v>
          </cell>
          <cell r="C68" t="str">
            <v xml:space="preserve">Hedge-Futures-long                 </v>
          </cell>
          <cell r="E68" t="e">
            <v>#N/A</v>
          </cell>
        </row>
        <row r="69">
          <cell r="B69" t="str">
            <v>Zinsoptionen</v>
          </cell>
          <cell r="D69" t="e">
            <v>#N/A</v>
          </cell>
        </row>
        <row r="70">
          <cell r="A70">
            <v>90889461000</v>
          </cell>
          <cell r="C70" t="str">
            <v xml:space="preserve">Cap, Floor, Collar-Geschäfte       </v>
          </cell>
          <cell r="E70" t="e">
            <v>#N/A</v>
          </cell>
        </row>
        <row r="71">
          <cell r="D71" t="e">
            <v>#N/A</v>
          </cell>
        </row>
        <row r="72">
          <cell r="A72">
            <v>99888911000</v>
          </cell>
          <cell r="C72" t="str">
            <v xml:space="preserve">TRD-Investmentswap-Kauf            </v>
          </cell>
          <cell r="E72" t="e">
            <v>#N/A</v>
          </cell>
        </row>
        <row r="73">
          <cell r="A73">
            <v>99888913000</v>
          </cell>
          <cell r="C73" t="str">
            <v xml:space="preserve">HDG-Investmentswap-Kauf            </v>
          </cell>
          <cell r="E73" t="e">
            <v>#N/A</v>
          </cell>
        </row>
        <row r="74">
          <cell r="B74" t="str">
            <v>Eigene Haftungen</v>
          </cell>
          <cell r="D74" t="e">
            <v>#N/A</v>
          </cell>
        </row>
        <row r="75">
          <cell r="A75">
            <v>91889441000</v>
          </cell>
          <cell r="C75" t="str">
            <v xml:space="preserve">eigene Haftungen Inländer          </v>
          </cell>
          <cell r="E75" t="e">
            <v>#N/A</v>
          </cell>
        </row>
        <row r="76">
          <cell r="A76">
            <v>91889442000</v>
          </cell>
          <cell r="C76" t="str">
            <v xml:space="preserve">eigene Haftungen Ausländer         </v>
          </cell>
          <cell r="E76" t="e">
            <v>#N/A</v>
          </cell>
        </row>
        <row r="78">
          <cell r="A78">
            <v>90889451000</v>
          </cell>
          <cell r="C78" t="str">
            <v xml:space="preserve">Promessen                          </v>
          </cell>
          <cell r="E78" t="e">
            <v>#N/A</v>
          </cell>
        </row>
        <row r="79">
          <cell r="A79">
            <v>90889511000</v>
          </cell>
          <cell r="C79" t="str">
            <v xml:space="preserve">WP Treuhanddepots                  </v>
          </cell>
          <cell r="E79" t="e">
            <v>#N/A</v>
          </cell>
        </row>
        <row r="80">
          <cell r="A80">
            <v>90889401000</v>
          </cell>
          <cell r="C80" t="str">
            <v xml:space="preserve">fremde Haftungen                   </v>
          </cell>
          <cell r="E80" t="e">
            <v>#N/A</v>
          </cell>
        </row>
      </sheetData>
      <sheetData sheetId="32"/>
      <sheetData sheetId="33"/>
      <sheetData sheetId="34"/>
      <sheetData sheetId="35" refreshError="1"/>
      <sheetData sheetId="3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Zus"/>
      <sheetName val="Zus2"/>
      <sheetName val="IAS40"/>
      <sheetName val="unterjährig"/>
      <sheetName val="Konten"/>
      <sheetName val="FFM"/>
      <sheetName val="Köst"/>
      <sheetName val="LatK"/>
      <sheetName val="key"/>
      <sheetName val="EA_ias"/>
      <sheetName val="Bet"/>
      <sheetName val="Bet_IK"/>
      <sheetName val="Bet_EU"/>
      <sheetName val="Eingriff"/>
      <sheetName val="Data"/>
      <sheetName val="VBAG"/>
      <sheetName val="notes"/>
      <sheetName val="Konzern"/>
      <sheetName val="KA"/>
      <sheetName val="SA"/>
      <sheetName val="KONKAPDET"/>
      <sheetName val="bilÖ"/>
      <sheetName val="VBAG_EU"/>
      <sheetName val="notes_EU"/>
      <sheetName val="Konzern_EU"/>
      <sheetName val="KA_EU"/>
      <sheetName val="SA_EU"/>
      <sheetName val="KONKAPDET_EU"/>
      <sheetName val="bilÖ_EU"/>
      <sheetName val="Comp"/>
      <sheetName val="notes_E1"/>
      <sheetName val="notes_E2"/>
      <sheetName val="notes_E3"/>
      <sheetName val="E-Teilkonzerne"/>
      <sheetName val="EA(0706)ias"/>
      <sheetName val="EA(0706)hgb"/>
      <sheetName val="SA(jj,IK,J)"/>
      <sheetName val="KA(jj,IK,J,N)"/>
      <sheetName val="notesE1"/>
      <sheetName val="notesE2"/>
      <sheetName val="Theorie"/>
      <sheetName val="(gvÖ)"/>
      <sheetName val="(TAXES(jj))"/>
      <sheetName val="(Bilanz)"/>
      <sheetName val="(LatK_alt)"/>
      <sheetName val="Tab1"/>
      <sheetName val="(b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row r="6">
          <cell r="A6" t="str">
            <v>GesNr</v>
          </cell>
          <cell r="B6" t="str">
            <v>Company</v>
          </cell>
          <cell r="C6" t="str">
            <v>Segment</v>
          </cell>
          <cell r="D6" t="str">
            <v>Currency</v>
          </cell>
          <cell r="E6" t="str">
            <v>Country</v>
          </cell>
          <cell r="F6" t="str">
            <v>%</v>
          </cell>
          <cell r="G6" t="str">
            <v>Short term</v>
          </cell>
        </row>
        <row r="7">
          <cell r="A7">
            <v>1</v>
          </cell>
          <cell r="B7" t="str">
            <v>Kapitalkonsolidierung</v>
          </cell>
          <cell r="C7" t="str">
            <v>KONS</v>
          </cell>
          <cell r="D7" t="str">
            <v>EUR</v>
          </cell>
          <cell r="G7" t="str">
            <v>KapKons</v>
          </cell>
        </row>
        <row r="8">
          <cell r="A8">
            <v>2</v>
          </cell>
          <cell r="B8" t="str">
            <v>Equitykonsolidierung</v>
          </cell>
          <cell r="C8" t="str">
            <v>KONS</v>
          </cell>
          <cell r="D8" t="str">
            <v>EUR</v>
          </cell>
          <cell r="G8" t="str">
            <v>Equity</v>
          </cell>
        </row>
        <row r="9">
          <cell r="A9">
            <v>7</v>
          </cell>
          <cell r="B9" t="str">
            <v>Kapitalkonsolidierung E1</v>
          </cell>
          <cell r="C9" t="str">
            <v>E1</v>
          </cell>
          <cell r="D9" t="str">
            <v>EUR</v>
          </cell>
          <cell r="G9" t="str">
            <v>KapKonsE1</v>
          </cell>
        </row>
        <row r="10">
          <cell r="A10">
            <v>8</v>
          </cell>
          <cell r="B10" t="str">
            <v>Kapitalkonsolidierung E2</v>
          </cell>
          <cell r="C10" t="str">
            <v>E2</v>
          </cell>
          <cell r="D10" t="str">
            <v>EUR</v>
          </cell>
          <cell r="G10" t="str">
            <v>KapKonsE2</v>
          </cell>
        </row>
        <row r="11">
          <cell r="A11">
            <v>1264</v>
          </cell>
          <cell r="B11" t="str">
            <v>VBV Anlagenvermietungs- und Beteiligungs-Aktiengesellschaft, Wien</v>
          </cell>
          <cell r="C11" t="str">
            <v>U</v>
          </cell>
          <cell r="D11" t="str">
            <v>EUR</v>
          </cell>
          <cell r="E11" t="str">
            <v>AT</v>
          </cell>
          <cell r="F11">
            <v>1</v>
          </cell>
          <cell r="G11" t="str">
            <v>VBV AG</v>
          </cell>
        </row>
        <row r="12">
          <cell r="A12">
            <v>2517</v>
          </cell>
          <cell r="B12" t="str">
            <v>EUROPOLIS Duat Holding GmbH &amp; Co OG (vormals: VBV Vermögensanlagen und Beteiligungen Verwaltungs-GmbH Investitionsgüter-Vermietungs  OG), Wien</v>
          </cell>
          <cell r="C12" t="str">
            <v>E2</v>
          </cell>
          <cell r="D12" t="str">
            <v>EUR</v>
          </cell>
          <cell r="E12" t="str">
            <v>AT</v>
          </cell>
          <cell r="F12">
            <v>1</v>
          </cell>
          <cell r="G12" t="str">
            <v>Europolis Duat</v>
          </cell>
        </row>
        <row r="13">
          <cell r="A13">
            <v>4339</v>
          </cell>
          <cell r="B13" t="str">
            <v>EUROPOLIS Pheme Holding GmbH (vormals: VBV beta Anlagen Vermietung Gesellschaft mbH), Wien</v>
          </cell>
          <cell r="C13" t="str">
            <v>E1</v>
          </cell>
          <cell r="D13" t="str">
            <v>EUR</v>
          </cell>
          <cell r="E13" t="str">
            <v>AT</v>
          </cell>
          <cell r="F13">
            <v>1</v>
          </cell>
          <cell r="G13" t="str">
            <v>Europolis Pheme</v>
          </cell>
        </row>
        <row r="14">
          <cell r="A14">
            <v>5198</v>
          </cell>
          <cell r="B14" t="str">
            <v>VBV zwölf Anlagen Vermietung GmbH, Wien</v>
          </cell>
          <cell r="C14" t="str">
            <v>U</v>
          </cell>
          <cell r="D14" t="str">
            <v>EUR</v>
          </cell>
          <cell r="E14" t="str">
            <v>AT</v>
          </cell>
          <cell r="F14">
            <v>1</v>
          </cell>
          <cell r="G14" t="str">
            <v>VBV 12</v>
          </cell>
        </row>
        <row r="15">
          <cell r="A15">
            <v>6303</v>
          </cell>
          <cell r="B15" t="str">
            <v>"VBV iota" - IEB Holding Gesellschaft mbH, Wien</v>
          </cell>
          <cell r="C15" t="str">
            <v>U</v>
          </cell>
          <cell r="D15" t="str">
            <v>EUR</v>
          </cell>
          <cell r="E15" t="str">
            <v>AT</v>
          </cell>
          <cell r="F15">
            <v>0.33329999999999999</v>
          </cell>
          <cell r="G15" t="str">
            <v>VBV iota</v>
          </cell>
        </row>
        <row r="16">
          <cell r="A16">
            <v>7326</v>
          </cell>
          <cell r="B16" t="str">
            <v>VBV Holding Gesellschaft mbH, Wien</v>
          </cell>
          <cell r="C16" t="str">
            <v>U</v>
          </cell>
          <cell r="D16" t="str">
            <v>EUR</v>
          </cell>
          <cell r="E16" t="str">
            <v>AT</v>
          </cell>
          <cell r="F16">
            <v>1</v>
          </cell>
          <cell r="G16" t="str">
            <v>VBV Holding</v>
          </cell>
        </row>
        <row r="17">
          <cell r="A17">
            <v>10014</v>
          </cell>
          <cell r="B17" t="str">
            <v>Investkredit International Bank p.l.c., Sliema/Malta</v>
          </cell>
          <cell r="C17" t="str">
            <v>U</v>
          </cell>
          <cell r="D17" t="str">
            <v>EUR</v>
          </cell>
          <cell r="E17" t="str">
            <v>MT</v>
          </cell>
          <cell r="F17">
            <v>0.18459999999999999</v>
          </cell>
          <cell r="G17" t="str">
            <v>i2B</v>
          </cell>
        </row>
        <row r="18">
          <cell r="A18">
            <v>12120</v>
          </cell>
          <cell r="B18" t="str">
            <v>EUROPOLIS CE Alpha Holding GmbH, Wien</v>
          </cell>
          <cell r="C18" t="str">
            <v>E1</v>
          </cell>
          <cell r="D18" t="str">
            <v>EUR</v>
          </cell>
          <cell r="E18" t="str">
            <v>AT</v>
          </cell>
          <cell r="F18">
            <v>0.65</v>
          </cell>
          <cell r="G18" t="str">
            <v>CE alpha</v>
          </cell>
        </row>
        <row r="19">
          <cell r="A19">
            <v>12203</v>
          </cell>
          <cell r="B19" t="str">
            <v xml:space="preserve">IC INVESTMENTCorporation Limited, Valletta </v>
          </cell>
          <cell r="C19" t="str">
            <v>ICL</v>
          </cell>
          <cell r="D19" t="str">
            <v>EUR</v>
          </cell>
          <cell r="E19" t="str">
            <v>MT</v>
          </cell>
          <cell r="F19">
            <v>1</v>
          </cell>
          <cell r="G19" t="str">
            <v>IC INVESTMENT</v>
          </cell>
        </row>
        <row r="20">
          <cell r="A20">
            <v>12459</v>
          </cell>
          <cell r="B20" t="str">
            <v>Europolis City Gate  Ingatlanberuházási Korlátolt Felelosségu Társaság, Budapest</v>
          </cell>
          <cell r="C20" t="str">
            <v>E1</v>
          </cell>
          <cell r="D20" t="str">
            <v>HUF</v>
          </cell>
          <cell r="E20" t="str">
            <v>HU</v>
          </cell>
          <cell r="F20">
            <v>0.65</v>
          </cell>
          <cell r="G20" t="str">
            <v>City Gate</v>
          </cell>
        </row>
        <row r="21">
          <cell r="A21">
            <v>12671</v>
          </cell>
          <cell r="B21" t="str">
            <v>RCP Alfa, s.r.o., Prag</v>
          </cell>
          <cell r="C21" t="str">
            <v>C1</v>
          </cell>
          <cell r="D21" t="str">
            <v>CZK</v>
          </cell>
          <cell r="E21" t="str">
            <v>CZ</v>
          </cell>
          <cell r="F21">
            <v>0.51</v>
          </cell>
          <cell r="G21" t="str">
            <v>RCP alfa</v>
          </cell>
        </row>
        <row r="22">
          <cell r="A22">
            <v>12672</v>
          </cell>
          <cell r="B22" t="str">
            <v>RCP Beta, s.r.o., Prag</v>
          </cell>
          <cell r="C22" t="str">
            <v>E1</v>
          </cell>
          <cell r="D22" t="str">
            <v>CZK</v>
          </cell>
          <cell r="E22" t="str">
            <v>CZ</v>
          </cell>
          <cell r="F22">
            <v>0.65</v>
          </cell>
          <cell r="G22" t="str">
            <v>RCP beta</v>
          </cell>
        </row>
        <row r="23">
          <cell r="A23">
            <v>12673</v>
          </cell>
          <cell r="B23" t="str">
            <v>RCP Gama, s.r.o., Prag</v>
          </cell>
          <cell r="C23" t="str">
            <v>E1</v>
          </cell>
          <cell r="D23" t="str">
            <v>CZK</v>
          </cell>
          <cell r="E23" t="str">
            <v>CZ</v>
          </cell>
          <cell r="F23">
            <v>0.65</v>
          </cell>
          <cell r="G23" t="str">
            <v>RCP gama</v>
          </cell>
        </row>
        <row r="24">
          <cell r="A24">
            <v>12674</v>
          </cell>
          <cell r="B24" t="str">
            <v>RCP Delta, s.r.o., Prag</v>
          </cell>
          <cell r="C24" t="str">
            <v>E1</v>
          </cell>
          <cell r="D24" t="str">
            <v>CZK</v>
          </cell>
          <cell r="E24" t="str">
            <v>CZ</v>
          </cell>
          <cell r="F24">
            <v>0.65</v>
          </cell>
          <cell r="G24" t="str">
            <v>RCP delta</v>
          </cell>
        </row>
        <row r="25">
          <cell r="A25">
            <v>12708</v>
          </cell>
          <cell r="B25" t="str">
            <v>RCP ISC, s.r.o., Prag</v>
          </cell>
          <cell r="C25" t="str">
            <v>E1</v>
          </cell>
          <cell r="D25" t="str">
            <v>CZK</v>
          </cell>
          <cell r="E25" t="str">
            <v>CZ</v>
          </cell>
          <cell r="F25">
            <v>0.65</v>
          </cell>
          <cell r="G25" t="str">
            <v>RCP ISC</v>
          </cell>
        </row>
        <row r="26">
          <cell r="A26">
            <v>12783</v>
          </cell>
          <cell r="B26" t="str">
            <v>Warsaw Towers Sp. z o.o., Warschau</v>
          </cell>
          <cell r="C26" t="str">
            <v>P1</v>
          </cell>
          <cell r="D26" t="str">
            <v>PLN</v>
          </cell>
          <cell r="E26" t="str">
            <v>PL</v>
          </cell>
          <cell r="F26">
            <v>0.51</v>
          </cell>
          <cell r="G26" t="str">
            <v>Warsaw</v>
          </cell>
        </row>
        <row r="27">
          <cell r="A27">
            <v>13263</v>
          </cell>
          <cell r="B27" t="str">
            <v>RCP Epsilon, s.r.o., Prag</v>
          </cell>
          <cell r="C27" t="str">
            <v>E1</v>
          </cell>
          <cell r="D27" t="str">
            <v>CZK</v>
          </cell>
          <cell r="E27" t="str">
            <v>CZ</v>
          </cell>
          <cell r="F27">
            <v>0.65</v>
          </cell>
          <cell r="G27" t="str">
            <v>RCP epsilon</v>
          </cell>
        </row>
        <row r="28">
          <cell r="A28">
            <v>13415</v>
          </cell>
          <cell r="B28" t="str">
            <v>Europolis Saski Point Sp. z o.o., Warschau</v>
          </cell>
          <cell r="C28" t="str">
            <v>P1</v>
          </cell>
          <cell r="D28" t="str">
            <v>PLN</v>
          </cell>
          <cell r="E28" t="str">
            <v>PL</v>
          </cell>
          <cell r="F28">
            <v>0.51</v>
          </cell>
          <cell r="G28" t="str">
            <v>Saski Point</v>
          </cell>
        </row>
        <row r="29">
          <cell r="A29">
            <v>13444</v>
          </cell>
          <cell r="B29" t="str">
            <v>Europolis Real Estate Asset Management GmbH, Wien</v>
          </cell>
          <cell r="C29" t="str">
            <v>I</v>
          </cell>
          <cell r="D29" t="str">
            <v>EUR</v>
          </cell>
          <cell r="E29" t="str">
            <v>AT</v>
          </cell>
          <cell r="F29">
            <v>1</v>
          </cell>
          <cell r="G29" t="str">
            <v>EREAM Wien</v>
          </cell>
        </row>
        <row r="30">
          <cell r="A30">
            <v>13522</v>
          </cell>
          <cell r="B30" t="str">
            <v>Europolis Real Estate Asset Management s.r.o., Prag</v>
          </cell>
          <cell r="C30" t="str">
            <v>I</v>
          </cell>
          <cell r="D30" t="str">
            <v>CZK</v>
          </cell>
          <cell r="E30" t="str">
            <v>CZ</v>
          </cell>
          <cell r="F30">
            <v>1</v>
          </cell>
          <cell r="G30" t="str">
            <v>EREAM Prag</v>
          </cell>
        </row>
        <row r="31">
          <cell r="A31">
            <v>13805</v>
          </cell>
          <cell r="B31" t="str">
            <v>VBV Holding GmbH &amp; Co Tertia OHG, Wien</v>
          </cell>
          <cell r="C31" t="str">
            <v>U</v>
          </cell>
          <cell r="D31" t="str">
            <v>EUR</v>
          </cell>
          <cell r="E31" t="str">
            <v>AT</v>
          </cell>
          <cell r="F31">
            <v>1</v>
          </cell>
          <cell r="G31" t="str">
            <v>VBV Tertia</v>
          </cell>
        </row>
        <row r="32">
          <cell r="A32">
            <v>13806</v>
          </cell>
          <cell r="B32" t="str">
            <v>VBV Holding GmbH &amp; Co Secunda OHG, Wien</v>
          </cell>
          <cell r="C32" t="str">
            <v>U</v>
          </cell>
          <cell r="D32" t="str">
            <v>EUR</v>
          </cell>
          <cell r="E32" t="str">
            <v>AT</v>
          </cell>
          <cell r="F32">
            <v>1</v>
          </cell>
          <cell r="G32" t="str">
            <v>VBV Secunda</v>
          </cell>
        </row>
        <row r="33">
          <cell r="A33">
            <v>13926</v>
          </cell>
          <cell r="B33" t="str">
            <v>EUROPOLIS CE Gamma Holding GmbH, Wien</v>
          </cell>
          <cell r="C33" t="str">
            <v>E1</v>
          </cell>
          <cell r="D33" t="str">
            <v>EUR</v>
          </cell>
          <cell r="E33" t="str">
            <v>AT</v>
          </cell>
          <cell r="F33">
            <v>0.65</v>
          </cell>
          <cell r="G33" t="str">
            <v>CE gamma</v>
          </cell>
        </row>
        <row r="34">
          <cell r="A34">
            <v>14248</v>
          </cell>
          <cell r="B34" t="str">
            <v>EUROPOLIS Technopark s.r.o., Prag</v>
          </cell>
          <cell r="C34" t="str">
            <v>C1</v>
          </cell>
          <cell r="D34" t="str">
            <v>CZK</v>
          </cell>
          <cell r="E34" t="str">
            <v>CZ</v>
          </cell>
          <cell r="F34">
            <v>0.51</v>
          </cell>
          <cell r="G34" t="str">
            <v>Technopark</v>
          </cell>
        </row>
        <row r="35">
          <cell r="A35">
            <v>14263</v>
          </cell>
          <cell r="B35" t="str">
            <v>Europolis Bitwy Warszawskiej Sp. z o.o., Warschau</v>
          </cell>
          <cell r="C35" t="str">
            <v>P1</v>
          </cell>
          <cell r="D35" t="str">
            <v>PLN</v>
          </cell>
          <cell r="E35" t="str">
            <v>PL</v>
          </cell>
          <cell r="F35">
            <v>0.51</v>
          </cell>
          <cell r="G35" t="str">
            <v>Bitwy</v>
          </cell>
        </row>
        <row r="36">
          <cell r="A36">
            <v>14309</v>
          </cell>
          <cell r="B36" t="str">
            <v>Europolis Real Estate Asset Management Sp. z o.o., Warschau</v>
          </cell>
          <cell r="C36" t="str">
            <v>I</v>
          </cell>
          <cell r="D36" t="str">
            <v>PLN</v>
          </cell>
          <cell r="E36" t="str">
            <v>PL</v>
          </cell>
          <cell r="F36">
            <v>1</v>
          </cell>
          <cell r="G36" t="str">
            <v>EREAM Warschau</v>
          </cell>
        </row>
        <row r="37">
          <cell r="A37">
            <v>14332</v>
          </cell>
          <cell r="B37" t="str">
            <v>Europolis Sienna Center Sp. z o.o., Warschau</v>
          </cell>
          <cell r="C37" t="str">
            <v>P1</v>
          </cell>
          <cell r="D37" t="str">
            <v>PLN</v>
          </cell>
          <cell r="E37" t="str">
            <v>PL</v>
          </cell>
          <cell r="F37">
            <v>0.51</v>
          </cell>
          <cell r="G37" t="str">
            <v>Sienna</v>
          </cell>
        </row>
        <row r="38">
          <cell r="A38">
            <v>14563</v>
          </cell>
          <cell r="B38" t="str">
            <v>Europolis Infopark Kft, Budapest</v>
          </cell>
          <cell r="C38" t="str">
            <v>C1</v>
          </cell>
          <cell r="D38" t="str">
            <v>HUF</v>
          </cell>
          <cell r="E38" t="str">
            <v>HU</v>
          </cell>
          <cell r="F38">
            <v>0.51</v>
          </cell>
          <cell r="G38" t="str">
            <v>Europ. Infopark</v>
          </cell>
        </row>
        <row r="39">
          <cell r="A39">
            <v>14749</v>
          </cell>
          <cell r="B39" t="str">
            <v>Investkredit Funding Ltd., Jersey</v>
          </cell>
          <cell r="C39" t="str">
            <v>U</v>
          </cell>
          <cell r="D39" t="str">
            <v>EUR</v>
          </cell>
          <cell r="E39" t="str">
            <v>GB</v>
          </cell>
          <cell r="F39">
            <v>1</v>
          </cell>
          <cell r="G39" t="str">
            <v>Funding</v>
          </cell>
        </row>
        <row r="40">
          <cell r="A40">
            <v>15150</v>
          </cell>
          <cell r="B40" t="str">
            <v>Victoria International Property SRL., Bukarest</v>
          </cell>
          <cell r="C40" t="str">
            <v>E1</v>
          </cell>
          <cell r="D40" t="str">
            <v>RON</v>
          </cell>
          <cell r="E40" t="str">
            <v>RO</v>
          </cell>
          <cell r="F40">
            <v>0.65</v>
          </cell>
          <cell r="G40" t="str">
            <v>Victoria</v>
          </cell>
        </row>
        <row r="41">
          <cell r="A41">
            <v>15286</v>
          </cell>
          <cell r="B41" t="str">
            <v>Poland Central Unit 1 Sp. z o.o., Warschau</v>
          </cell>
          <cell r="C41" t="str">
            <v>E2</v>
          </cell>
          <cell r="D41" t="str">
            <v>PLN</v>
          </cell>
          <cell r="E41" t="str">
            <v>PL</v>
          </cell>
          <cell r="F41">
            <v>0.75</v>
          </cell>
          <cell r="G41" t="str">
            <v>PCU</v>
          </cell>
        </row>
        <row r="42">
          <cell r="A42">
            <v>15328</v>
          </cell>
          <cell r="B42" t="str">
            <v>Europolis E30 Sp. z o.o., Warschau</v>
          </cell>
          <cell r="C42" t="str">
            <v>E1</v>
          </cell>
          <cell r="D42" t="str">
            <v>PLN</v>
          </cell>
          <cell r="E42" t="str">
            <v>PL</v>
          </cell>
          <cell r="F42">
            <v>0.58499999999999996</v>
          </cell>
          <cell r="G42" t="str">
            <v>E30-5</v>
          </cell>
        </row>
        <row r="43">
          <cell r="A43">
            <v>15404</v>
          </cell>
          <cell r="B43" t="str">
            <v>EPC Two Limited, Limassol (CY)</v>
          </cell>
          <cell r="C43" t="str">
            <v>E1</v>
          </cell>
          <cell r="D43" t="str">
            <v>EUR</v>
          </cell>
          <cell r="E43" t="str">
            <v>CY</v>
          </cell>
          <cell r="F43">
            <v>0.65</v>
          </cell>
          <cell r="G43" t="str">
            <v>EPC2</v>
          </cell>
        </row>
        <row r="44">
          <cell r="A44">
            <v>15405</v>
          </cell>
          <cell r="B44" t="str">
            <v>EPC Three Limited, Limassol (CY)</v>
          </cell>
          <cell r="C44" t="str">
            <v>E1</v>
          </cell>
          <cell r="D44" t="str">
            <v>EUR</v>
          </cell>
          <cell r="E44" t="str">
            <v>CY</v>
          </cell>
          <cell r="F44">
            <v>0.65</v>
          </cell>
          <cell r="G44" t="str">
            <v>EPC3</v>
          </cell>
        </row>
        <row r="45">
          <cell r="A45">
            <v>15469</v>
          </cell>
          <cell r="B45" t="str">
            <v>Investkredit Funding II ltd., St. Helier (Jersey)</v>
          </cell>
          <cell r="C45" t="str">
            <v>U</v>
          </cell>
          <cell r="D45" t="str">
            <v>EUR</v>
          </cell>
          <cell r="E45" t="str">
            <v>GB</v>
          </cell>
          <cell r="F45">
            <v>1</v>
          </cell>
          <cell r="G45" t="str">
            <v>Funding2</v>
          </cell>
        </row>
        <row r="46">
          <cell r="A46">
            <v>15488</v>
          </cell>
          <cell r="B46" t="str">
            <v>Europolis Saski Crescent Sp. z o.o., Warschau</v>
          </cell>
          <cell r="C46" t="str">
            <v>P1</v>
          </cell>
          <cell r="D46" t="str">
            <v>PLN</v>
          </cell>
          <cell r="E46" t="str">
            <v>PL</v>
          </cell>
          <cell r="F46">
            <v>0.51</v>
          </cell>
          <cell r="G46" t="str">
            <v>Saski Crescent</v>
          </cell>
        </row>
        <row r="47">
          <cell r="A47">
            <v>15641</v>
          </cell>
          <cell r="B47" t="str">
            <v>Europolis M1 Ingatlanberuházási Korlátolt Felelosségu Társaság, Budapest</v>
          </cell>
          <cell r="C47" t="str">
            <v>C1</v>
          </cell>
          <cell r="D47" t="str">
            <v>HUF</v>
          </cell>
          <cell r="E47" t="str">
            <v>HU</v>
          </cell>
          <cell r="F47">
            <v>0.51</v>
          </cell>
          <cell r="G47" t="str">
            <v>M1</v>
          </cell>
        </row>
        <row r="48">
          <cell r="A48">
            <v>15642</v>
          </cell>
          <cell r="B48" t="str">
            <v>EUROPOLIS ABP Ingatlanberuházási Korlátolt Felelosségu Társaság, Budapest</v>
          </cell>
          <cell r="C48" t="str">
            <v>C1</v>
          </cell>
          <cell r="D48" t="str">
            <v>HUF</v>
          </cell>
          <cell r="E48" t="str">
            <v>HU</v>
          </cell>
          <cell r="F48">
            <v>0.51</v>
          </cell>
          <cell r="G48" t="str">
            <v>ABP</v>
          </cell>
        </row>
        <row r="49">
          <cell r="A49">
            <v>15662</v>
          </cell>
          <cell r="B49" t="str">
            <v>Europolis IPW kft, Budapest</v>
          </cell>
          <cell r="C49" t="str">
            <v>E1</v>
          </cell>
          <cell r="D49" t="str">
            <v>HUF</v>
          </cell>
          <cell r="E49" t="str">
            <v>HU</v>
          </cell>
          <cell r="F49">
            <v>0.65</v>
          </cell>
          <cell r="G49" t="str">
            <v>IPW</v>
          </cell>
        </row>
        <row r="50">
          <cell r="A50">
            <v>15775</v>
          </cell>
          <cell r="B50" t="str">
            <v>Olympia Teplice s.r.o., Prag</v>
          </cell>
          <cell r="C50" t="str">
            <v>C1</v>
          </cell>
          <cell r="D50" t="str">
            <v>CZK</v>
          </cell>
          <cell r="E50" t="str">
            <v>CZ</v>
          </cell>
          <cell r="F50">
            <v>0.51</v>
          </cell>
          <cell r="G50" t="str">
            <v>Teplice</v>
          </cell>
        </row>
        <row r="51">
          <cell r="A51">
            <v>15776</v>
          </cell>
          <cell r="B51" t="str">
            <v>Olympia Mladá Boleslav s.r.o., Prag</v>
          </cell>
          <cell r="C51" t="str">
            <v>C1</v>
          </cell>
          <cell r="D51" t="str">
            <v>CZK</v>
          </cell>
          <cell r="E51" t="str">
            <v>CZ</v>
          </cell>
          <cell r="F51">
            <v>0.51</v>
          </cell>
          <cell r="G51" t="str">
            <v>Mladá</v>
          </cell>
        </row>
        <row r="52">
          <cell r="A52">
            <v>16286</v>
          </cell>
          <cell r="B52" t="str">
            <v>Europolis Real Estate Asset Management Kft, Budapest</v>
          </cell>
          <cell r="C52" t="str">
            <v>I</v>
          </cell>
          <cell r="D52" t="str">
            <v>HUF</v>
          </cell>
          <cell r="E52" t="str">
            <v>HU</v>
          </cell>
          <cell r="F52">
            <v>1</v>
          </cell>
          <cell r="G52" t="str">
            <v>EREAM Budapest</v>
          </cell>
        </row>
        <row r="53">
          <cell r="A53">
            <v>16468</v>
          </cell>
          <cell r="B53" t="str">
            <v>CEFIN LOGISTIC PARK BETA S.R.L., Bukarest</v>
          </cell>
          <cell r="C53" t="str">
            <v>E1</v>
          </cell>
          <cell r="D53" t="str">
            <v>RON</v>
          </cell>
          <cell r="E53" t="str">
            <v>RO</v>
          </cell>
          <cell r="F53">
            <v>0.65</v>
          </cell>
          <cell r="G53" t="str">
            <v>Cefin Beta</v>
          </cell>
        </row>
        <row r="54">
          <cell r="A54">
            <v>16555</v>
          </cell>
          <cell r="B54" t="str">
            <v>EUROPOLIS CE Lambda Holding GmbH, Wien</v>
          </cell>
          <cell r="C54" t="str">
            <v>E2</v>
          </cell>
          <cell r="D54" t="str">
            <v>EUR</v>
          </cell>
          <cell r="E54" t="str">
            <v>AT</v>
          </cell>
          <cell r="F54">
            <v>0.75</v>
          </cell>
          <cell r="G54" t="str">
            <v>CE lambda</v>
          </cell>
        </row>
        <row r="55">
          <cell r="A55">
            <v>16556</v>
          </cell>
          <cell r="B55" t="str">
            <v>EUROPOLIS CE Omikron Holding GmbH, Wien</v>
          </cell>
          <cell r="C55" t="str">
            <v>E2</v>
          </cell>
          <cell r="D55" t="str">
            <v>EUR</v>
          </cell>
          <cell r="E55" t="str">
            <v>AT</v>
          </cell>
          <cell r="F55">
            <v>0.65</v>
          </cell>
          <cell r="G55" t="str">
            <v>CE omikron</v>
          </cell>
        </row>
        <row r="56">
          <cell r="A56">
            <v>16557</v>
          </cell>
          <cell r="B56" t="str">
            <v>EUROPOLIS CE Kappa Holding GmbH, Wien</v>
          </cell>
          <cell r="C56" t="str">
            <v>I1</v>
          </cell>
          <cell r="D56" t="str">
            <v>EUR</v>
          </cell>
          <cell r="E56" t="str">
            <v>AT</v>
          </cell>
          <cell r="F56">
            <v>1</v>
          </cell>
          <cell r="G56" t="str">
            <v>CE kappa</v>
          </cell>
        </row>
        <row r="57">
          <cell r="A57">
            <v>16575</v>
          </cell>
          <cell r="B57" t="str">
            <v>EPC Ledum Limited, Limassol (CY) (vormals: EPC Amber)</v>
          </cell>
          <cell r="C57" t="str">
            <v>I1</v>
          </cell>
          <cell r="D57" t="str">
            <v>EUR</v>
          </cell>
          <cell r="E57" t="str">
            <v>CY</v>
          </cell>
          <cell r="F57">
            <v>1</v>
          </cell>
          <cell r="G57" t="str">
            <v>EPC Ledum</v>
          </cell>
        </row>
        <row r="58">
          <cell r="A58">
            <v>16576</v>
          </cell>
          <cell r="B58" t="str">
            <v>EPC Omikron Limited, Limassol (CY)</v>
          </cell>
          <cell r="C58" t="str">
            <v>E2</v>
          </cell>
          <cell r="D58" t="str">
            <v>EUR</v>
          </cell>
          <cell r="E58" t="str">
            <v>CY</v>
          </cell>
          <cell r="F58">
            <v>0.65</v>
          </cell>
          <cell r="G58" t="str">
            <v>EPC omikron</v>
          </cell>
        </row>
        <row r="59">
          <cell r="A59">
            <v>16577</v>
          </cell>
          <cell r="B59" t="str">
            <v>EPC Lambda Limited, Limassol (CY)</v>
          </cell>
          <cell r="C59" t="str">
            <v>E2</v>
          </cell>
          <cell r="D59" t="str">
            <v>EUR</v>
          </cell>
          <cell r="E59" t="str">
            <v>CY</v>
          </cell>
          <cell r="F59">
            <v>0.75</v>
          </cell>
          <cell r="G59" t="str">
            <v>EPC lambda</v>
          </cell>
        </row>
        <row r="60">
          <cell r="A60">
            <v>16578</v>
          </cell>
          <cell r="B60" t="str">
            <v>EPC Kappa Limited, Limassol (CY)</v>
          </cell>
          <cell r="C60" t="str">
            <v>P1</v>
          </cell>
          <cell r="D60" t="str">
            <v>EUR</v>
          </cell>
          <cell r="E60" t="str">
            <v>CY</v>
          </cell>
          <cell r="F60">
            <v>1</v>
          </cell>
          <cell r="G60" t="str">
            <v>EPC kappa</v>
          </cell>
        </row>
        <row r="61">
          <cell r="A61">
            <v>16744</v>
          </cell>
          <cell r="B61" t="str">
            <v>EUROPOLIS CE Amber Holding GmbH, Wien</v>
          </cell>
          <cell r="C61" t="str">
            <v>C1</v>
          </cell>
          <cell r="D61" t="str">
            <v>EUR</v>
          </cell>
          <cell r="E61" t="str">
            <v>AT</v>
          </cell>
          <cell r="F61">
            <v>1</v>
          </cell>
          <cell r="G61" t="str">
            <v>CE amber</v>
          </cell>
        </row>
        <row r="62">
          <cell r="A62">
            <v>16823</v>
          </cell>
          <cell r="B62" t="str">
            <v>Europolis Zagrebtower d.o.o., Zagreb</v>
          </cell>
          <cell r="C62" t="str">
            <v>E1</v>
          </cell>
          <cell r="D62" t="str">
            <v>HRK</v>
          </cell>
          <cell r="E62" t="str">
            <v>HR</v>
          </cell>
          <cell r="F62">
            <v>0.65</v>
          </cell>
          <cell r="G62" t="str">
            <v>ZAGREBTOWER</v>
          </cell>
        </row>
        <row r="63">
          <cell r="A63">
            <v>17234</v>
          </cell>
          <cell r="B63" t="str">
            <v>IK Investmentbank AG, Wien</v>
          </cell>
          <cell r="C63" t="str">
            <v>U</v>
          </cell>
          <cell r="D63" t="str">
            <v>EUR</v>
          </cell>
          <cell r="E63" t="str">
            <v>AT</v>
          </cell>
          <cell r="F63">
            <v>1</v>
          </cell>
          <cell r="G63" t="str">
            <v>IK IB</v>
          </cell>
        </row>
        <row r="64">
          <cell r="A64">
            <v>17607</v>
          </cell>
          <cell r="B64" t="str">
            <v>Europolis Real Estate Asset Management S.R.L., Bukarest</v>
          </cell>
          <cell r="C64" t="str">
            <v>I</v>
          </cell>
          <cell r="D64" t="str">
            <v>RON</v>
          </cell>
          <cell r="E64" t="str">
            <v>RO</v>
          </cell>
          <cell r="F64">
            <v>1</v>
          </cell>
          <cell r="G64" t="str">
            <v>EREAM Bukarest</v>
          </cell>
        </row>
        <row r="65">
          <cell r="A65">
            <v>17678</v>
          </cell>
          <cell r="B65" t="str">
            <v>TK Czech Development IX s.r.o., Prag</v>
          </cell>
          <cell r="C65" t="str">
            <v>I1</v>
          </cell>
          <cell r="D65" t="str">
            <v>CZK</v>
          </cell>
          <cell r="E65" t="str">
            <v>CZ</v>
          </cell>
          <cell r="F65">
            <v>1</v>
          </cell>
          <cell r="G65" t="str">
            <v>TK Czech</v>
          </cell>
        </row>
        <row r="66">
          <cell r="A66">
            <v>17924</v>
          </cell>
          <cell r="B66" t="str">
            <v>Europolis Property Holding TzOV</v>
          </cell>
          <cell r="C66" t="str">
            <v>E2</v>
          </cell>
          <cell r="D66" t="str">
            <v>UAH</v>
          </cell>
          <cell r="E66" t="str">
            <v>UA</v>
          </cell>
          <cell r="F66">
            <v>0.65</v>
          </cell>
          <cell r="G66" t="str">
            <v>Prop TzOV</v>
          </cell>
        </row>
        <row r="67">
          <cell r="A67">
            <v>18205</v>
          </cell>
          <cell r="B67" t="str">
            <v>4P-Immo Praha s.r.o., Prag</v>
          </cell>
          <cell r="C67" t="str">
            <v>E2</v>
          </cell>
          <cell r="D67" t="str">
            <v>CZK</v>
          </cell>
          <cell r="E67" t="str">
            <v>CZ</v>
          </cell>
          <cell r="F67">
            <v>0.75</v>
          </cell>
          <cell r="G67" t="str">
            <v>4P-Immo</v>
          </cell>
        </row>
        <row r="68">
          <cell r="A68">
            <v>18258</v>
          </cell>
          <cell r="B68" t="str">
            <v>Investkredit-IC Holding alpha GmbH, Wien</v>
          </cell>
          <cell r="C68" t="str">
            <v>ICL</v>
          </cell>
          <cell r="D68" t="str">
            <v>EUR</v>
          </cell>
          <cell r="E68" t="str">
            <v>AT</v>
          </cell>
          <cell r="F68">
            <v>1</v>
          </cell>
          <cell r="G68" t="str">
            <v>ICH alpha</v>
          </cell>
        </row>
        <row r="69">
          <cell r="A69">
            <v>18259</v>
          </cell>
          <cell r="B69" t="str">
            <v>Investkredit-IC Holding beta GmbH, Wien</v>
          </cell>
          <cell r="C69" t="str">
            <v>ICL</v>
          </cell>
          <cell r="D69" t="str">
            <v>EUR</v>
          </cell>
          <cell r="E69" t="str">
            <v>AT</v>
          </cell>
          <cell r="F69">
            <v>1</v>
          </cell>
          <cell r="G69" t="str">
            <v>ICH beta</v>
          </cell>
        </row>
        <row r="70">
          <cell r="A70">
            <v>18420</v>
          </cell>
          <cell r="B70" t="str">
            <v>Immocon GammaLeasinggesellschaft m.b.H., Wien</v>
          </cell>
          <cell r="C70" t="str">
            <v>ICL</v>
          </cell>
          <cell r="D70" t="str">
            <v>EUR</v>
          </cell>
          <cell r="E70" t="str">
            <v>AT</v>
          </cell>
          <cell r="F70">
            <v>1</v>
          </cell>
          <cell r="G70" t="str">
            <v>Immocon Gamma</v>
          </cell>
        </row>
        <row r="71">
          <cell r="A71">
            <v>18421</v>
          </cell>
          <cell r="B71" t="str">
            <v>Immoconsult eins Liegenschaftsvermietung GmbH, Wien</v>
          </cell>
          <cell r="C71" t="str">
            <v>ICL</v>
          </cell>
          <cell r="D71" t="str">
            <v>EUR</v>
          </cell>
          <cell r="E71" t="str">
            <v>AT</v>
          </cell>
          <cell r="F71">
            <v>1</v>
          </cell>
          <cell r="G71" t="str">
            <v>IC 1 Liegenschaft</v>
          </cell>
        </row>
        <row r="72">
          <cell r="A72">
            <v>18424</v>
          </cell>
          <cell r="B72" t="str">
            <v>Immoconsult Drei Liegenschaftsvermietung Ges.m.b.H., Wien</v>
          </cell>
          <cell r="C72" t="str">
            <v>ICL</v>
          </cell>
          <cell r="D72" t="str">
            <v>EUR</v>
          </cell>
          <cell r="E72" t="str">
            <v>AT</v>
          </cell>
          <cell r="F72">
            <v>1</v>
          </cell>
          <cell r="G72" t="str">
            <v>IC 3 Liegenschaft</v>
          </cell>
        </row>
        <row r="73">
          <cell r="A73">
            <v>18434</v>
          </cell>
          <cell r="B73" t="str">
            <v>IMMOCONSULT ProjektentwicklungGmbH, Wien</v>
          </cell>
          <cell r="C73" t="str">
            <v>ICL</v>
          </cell>
          <cell r="D73" t="str">
            <v>EUR</v>
          </cell>
          <cell r="E73" t="str">
            <v>AT</v>
          </cell>
          <cell r="F73">
            <v>1</v>
          </cell>
          <cell r="G73" t="str">
            <v>ICP</v>
          </cell>
        </row>
        <row r="74">
          <cell r="A74">
            <v>18453</v>
          </cell>
          <cell r="B74" t="str">
            <v>Mithra Unternehmensverwaltung GmbH, Wien</v>
          </cell>
          <cell r="C74" t="str">
            <v>PR</v>
          </cell>
          <cell r="D74" t="str">
            <v>EUR</v>
          </cell>
          <cell r="E74" t="str">
            <v>AT</v>
          </cell>
          <cell r="F74">
            <v>1</v>
          </cell>
          <cell r="G74" t="str">
            <v>Mithra</v>
          </cell>
        </row>
        <row r="75">
          <cell r="A75">
            <v>18460</v>
          </cell>
          <cell r="B75" t="str">
            <v>Immoconsult Leasinggesellschaft m.b.H., Wien</v>
          </cell>
          <cell r="C75" t="str">
            <v>ICL</v>
          </cell>
          <cell r="D75" t="str">
            <v>EUR</v>
          </cell>
          <cell r="E75" t="str">
            <v>AT</v>
          </cell>
          <cell r="F75">
            <v>1</v>
          </cell>
          <cell r="G75" t="str">
            <v>ICL</v>
          </cell>
        </row>
        <row r="76">
          <cell r="A76">
            <v>18461</v>
          </cell>
          <cell r="B76" t="str">
            <v>Immocon Alpha Leasingges.m.b.H., Wien</v>
          </cell>
          <cell r="C76" t="str">
            <v>ICL</v>
          </cell>
          <cell r="D76" t="str">
            <v>EUR</v>
          </cell>
          <cell r="E76" t="str">
            <v>AT</v>
          </cell>
          <cell r="F76">
            <v>1</v>
          </cell>
          <cell r="G76" t="str">
            <v>IMMOCON Alpha</v>
          </cell>
        </row>
        <row r="77">
          <cell r="A77">
            <v>18464</v>
          </cell>
          <cell r="B77" t="str">
            <v>Immocon Beta Leasinggesellschaft m.b.H., Wien</v>
          </cell>
          <cell r="C77" t="str">
            <v>ICL</v>
          </cell>
          <cell r="D77" t="str">
            <v>EUR</v>
          </cell>
          <cell r="E77" t="str">
            <v>AT</v>
          </cell>
          <cell r="F77">
            <v>1</v>
          </cell>
          <cell r="G77" t="str">
            <v>IMMOCON Beta</v>
          </cell>
        </row>
        <row r="78">
          <cell r="A78">
            <v>18539</v>
          </cell>
          <cell r="B78" t="str">
            <v>Immocon Delta Leasingges.m.b.H. , Wien</v>
          </cell>
          <cell r="C78" t="str">
            <v>ICL</v>
          </cell>
          <cell r="D78" t="str">
            <v>EUR</v>
          </cell>
          <cell r="E78" t="str">
            <v>AT</v>
          </cell>
          <cell r="F78">
            <v>1</v>
          </cell>
          <cell r="G78" t="str">
            <v>IMMOCON Delta</v>
          </cell>
        </row>
        <row r="79">
          <cell r="A79">
            <v>18545</v>
          </cell>
          <cell r="B79" t="str">
            <v>VOGEVA - GebaeudevermietungGesellschaft m.b.H., Wien</v>
          </cell>
          <cell r="C79" t="str">
            <v>ICL</v>
          </cell>
          <cell r="D79" t="str">
            <v>EUR</v>
          </cell>
          <cell r="E79" t="str">
            <v>AT</v>
          </cell>
          <cell r="F79">
            <v>1</v>
          </cell>
          <cell r="G79" t="str">
            <v>Vogeva Gebäude</v>
          </cell>
        </row>
        <row r="80">
          <cell r="A80">
            <v>18685</v>
          </cell>
          <cell r="B80" t="str">
            <v>Immocon Rho Leasinggesellschaft mbH, Wien</v>
          </cell>
          <cell r="C80" t="str">
            <v>ICL</v>
          </cell>
          <cell r="D80" t="str">
            <v>EUR</v>
          </cell>
          <cell r="E80" t="str">
            <v>AT</v>
          </cell>
          <cell r="F80">
            <v>1</v>
          </cell>
          <cell r="G80" t="str">
            <v>IMMOCON RHO</v>
          </cell>
        </row>
        <row r="81">
          <cell r="A81">
            <v>18692</v>
          </cell>
          <cell r="B81" t="str">
            <v>Immoconsult neun Liegenschaftsvermietung Ges.mbH., Wien</v>
          </cell>
          <cell r="C81" t="str">
            <v>ICL</v>
          </cell>
          <cell r="D81" t="str">
            <v>EUR</v>
          </cell>
          <cell r="E81" t="str">
            <v>AT</v>
          </cell>
          <cell r="F81">
            <v>1</v>
          </cell>
          <cell r="G81" t="str">
            <v>IC93 Liegenschaft</v>
          </cell>
        </row>
        <row r="82">
          <cell r="A82">
            <v>18809</v>
          </cell>
          <cell r="B82" t="str">
            <v>Immoconsult CitycenterLeasinggesellschaft m.b.H., Wien</v>
          </cell>
          <cell r="C82" t="str">
            <v>ICL</v>
          </cell>
          <cell r="D82" t="str">
            <v>EUR</v>
          </cell>
          <cell r="E82" t="str">
            <v>AT</v>
          </cell>
          <cell r="F82">
            <v>0.51</v>
          </cell>
          <cell r="G82" t="str">
            <v>IC CITYCENTER</v>
          </cell>
        </row>
        <row r="83">
          <cell r="A83">
            <v>18859</v>
          </cell>
          <cell r="B83" t="str">
            <v>Immocon Psi Leasinggesellschaft m.b.H., Wien</v>
          </cell>
          <cell r="C83" t="str">
            <v>ICL</v>
          </cell>
          <cell r="D83" t="str">
            <v>EUR</v>
          </cell>
          <cell r="E83" t="str">
            <v>AT</v>
          </cell>
          <cell r="F83">
            <v>1</v>
          </cell>
          <cell r="G83" t="str">
            <v>IMMOCON PSI</v>
          </cell>
        </row>
        <row r="84">
          <cell r="A84">
            <v>19052</v>
          </cell>
          <cell r="B84" t="str">
            <v>PREMIUMRED Real Estate Development GmbH, Wien</v>
          </cell>
          <cell r="C84" t="str">
            <v>PR</v>
          </cell>
          <cell r="D84" t="str">
            <v>EUR</v>
          </cell>
          <cell r="E84" t="str">
            <v>AT</v>
          </cell>
          <cell r="F84">
            <v>1</v>
          </cell>
          <cell r="G84" t="str">
            <v>Premium Red</v>
          </cell>
        </row>
        <row r="85">
          <cell r="A85">
            <v>19127</v>
          </cell>
          <cell r="B85" t="str">
            <v>Bonifraterska Development Sp. z o.o., Warsaw</v>
          </cell>
          <cell r="C85" t="str">
            <v>PR</v>
          </cell>
          <cell r="D85" t="str">
            <v>PLN</v>
          </cell>
          <cell r="E85" t="str">
            <v>PL</v>
          </cell>
          <cell r="F85">
            <v>1</v>
          </cell>
          <cell r="G85" t="str">
            <v>Bonifrater</v>
          </cell>
        </row>
        <row r="86">
          <cell r="A86">
            <v>19339</v>
          </cell>
          <cell r="B86" t="str">
            <v>Immoslov gama, s.r.o., Bratislava</v>
          </cell>
          <cell r="C86" t="str">
            <v>ICL</v>
          </cell>
          <cell r="D86" t="str">
            <v>SKK</v>
          </cell>
          <cell r="E86" t="str">
            <v>SK</v>
          </cell>
          <cell r="F86">
            <v>1</v>
          </cell>
          <cell r="G86" t="str">
            <v>IMMOSLOV GAMA</v>
          </cell>
        </row>
        <row r="87">
          <cell r="A87">
            <v>19340</v>
          </cell>
          <cell r="B87" t="str">
            <v>Imobilia Spa, s.r.o., Praha</v>
          </cell>
          <cell r="C87" t="str">
            <v>ICL</v>
          </cell>
          <cell r="D87" t="str">
            <v>CZK</v>
          </cell>
          <cell r="E87" t="str">
            <v>CZ</v>
          </cell>
          <cell r="F87">
            <v>1</v>
          </cell>
          <cell r="G87" t="str">
            <v>IMOBILIA SPA</v>
          </cell>
        </row>
        <row r="88">
          <cell r="A88">
            <v>19343</v>
          </cell>
          <cell r="B88" t="str">
            <v>Immoconsult Asset Leasing GmbH , Wien</v>
          </cell>
          <cell r="C88" t="str">
            <v>ICL</v>
          </cell>
          <cell r="D88" t="str">
            <v>EUR</v>
          </cell>
          <cell r="E88" t="str">
            <v>AT</v>
          </cell>
          <cell r="F88">
            <v>1</v>
          </cell>
          <cell r="G88" t="str">
            <v>IC ASSET</v>
          </cell>
        </row>
        <row r="89">
          <cell r="A89">
            <v>19386</v>
          </cell>
          <cell r="B89" t="str">
            <v>Imobilia Ken-Pru s.r.o., Praha</v>
          </cell>
          <cell r="C89" t="str">
            <v>ICL</v>
          </cell>
          <cell r="D89" t="str">
            <v>CZK</v>
          </cell>
          <cell r="E89" t="str">
            <v>CZ</v>
          </cell>
          <cell r="F89">
            <v>1</v>
          </cell>
          <cell r="G89" t="str">
            <v>IMOBILIA KEN PRU</v>
          </cell>
        </row>
        <row r="90">
          <cell r="A90">
            <v>19388</v>
          </cell>
          <cell r="B90" t="str">
            <v>Imobilia Kik spol s.r.o., Praha</v>
          </cell>
          <cell r="C90" t="str">
            <v>ICL</v>
          </cell>
          <cell r="D90" t="str">
            <v>CZK</v>
          </cell>
          <cell r="E90" t="str">
            <v>CZ</v>
          </cell>
          <cell r="F90">
            <v>1</v>
          </cell>
          <cell r="G90" t="str">
            <v>IMOBILIA KIK</v>
          </cell>
        </row>
        <row r="91">
          <cell r="A91">
            <v>19501</v>
          </cell>
          <cell r="B91" t="str">
            <v>Immoconsult zwei Liegenschaftsvermietung GesmbH, Wien</v>
          </cell>
          <cell r="C91" t="str">
            <v>ICL</v>
          </cell>
          <cell r="D91" t="str">
            <v>EUR</v>
          </cell>
          <cell r="E91" t="str">
            <v>AT</v>
          </cell>
          <cell r="F91">
            <v>1</v>
          </cell>
          <cell r="G91" t="str">
            <v>IC2</v>
          </cell>
        </row>
        <row r="92">
          <cell r="A92">
            <v>19903</v>
          </cell>
          <cell r="B92" t="str">
            <v>Europolis Harbour City s.r.o., Bratislava</v>
          </cell>
          <cell r="C92" t="str">
            <v>E1</v>
          </cell>
          <cell r="D92" t="str">
            <v>SKK</v>
          </cell>
          <cell r="E92" t="str">
            <v>SK</v>
          </cell>
          <cell r="F92">
            <v>0.65</v>
          </cell>
          <cell r="G92" t="str">
            <v>Harbour</v>
          </cell>
        </row>
        <row r="93">
          <cell r="A93">
            <v>19962</v>
          </cell>
          <cell r="B93" t="str">
            <v>Europolis Real Estate Asset Management Ltd., Limassol</v>
          </cell>
          <cell r="C93" t="str">
            <v>I</v>
          </cell>
          <cell r="D93" t="str">
            <v>EUR</v>
          </cell>
          <cell r="E93" t="str">
            <v>CY</v>
          </cell>
          <cell r="F93">
            <v>1</v>
          </cell>
          <cell r="G93" t="str">
            <v>EREAM Cypern</v>
          </cell>
        </row>
        <row r="94">
          <cell r="A94">
            <v>20154</v>
          </cell>
          <cell r="B94" t="str">
            <v>CEFIN REAL ESTATE BETA S.R.L., Bukarest</v>
          </cell>
          <cell r="C94" t="str">
            <v>E2</v>
          </cell>
          <cell r="D94" t="str">
            <v>RON</v>
          </cell>
          <cell r="E94" t="str">
            <v>RO</v>
          </cell>
          <cell r="F94">
            <v>0.65</v>
          </cell>
          <cell r="G94" t="str">
            <v>Cefin RE Beta</v>
          </cell>
        </row>
        <row r="95">
          <cell r="A95">
            <v>20336</v>
          </cell>
          <cell r="B95" t="str">
            <v>Immobilia Sen s.r.o. "OBI Ceska Lipa", Prag</v>
          </cell>
          <cell r="C95" t="str">
            <v>ICL</v>
          </cell>
          <cell r="D95" t="str">
            <v>CZK</v>
          </cell>
          <cell r="E95" t="str">
            <v>CZ</v>
          </cell>
          <cell r="F95">
            <v>1</v>
          </cell>
          <cell r="G95" t="str">
            <v>Imobiliase</v>
          </cell>
        </row>
        <row r="96">
          <cell r="A96">
            <v>20564</v>
          </cell>
          <cell r="B96" t="str">
            <v>CEFIN Real Estate BV s.r.l.</v>
          </cell>
          <cell r="C96" t="str">
            <v>E2</v>
          </cell>
          <cell r="D96" t="str">
            <v>RON</v>
          </cell>
          <cell r="E96" t="str">
            <v>RO</v>
          </cell>
          <cell r="F96">
            <v>0.52</v>
          </cell>
          <cell r="G96" t="str">
            <v>CEFIN BV</v>
          </cell>
        </row>
        <row r="97">
          <cell r="A97">
            <v>20576</v>
          </cell>
          <cell r="B97" t="str">
            <v>Cefin Logistic Park Infrastructura s.r.L.</v>
          </cell>
          <cell r="C97" t="str">
            <v>E1</v>
          </cell>
          <cell r="D97" t="str">
            <v>RON</v>
          </cell>
          <cell r="E97" t="str">
            <v>RO</v>
          </cell>
          <cell r="F97">
            <v>0.65</v>
          </cell>
          <cell r="G97" t="str">
            <v>CEFIN INFRA</v>
          </cell>
        </row>
        <row r="98">
          <cell r="A98">
            <v>20681</v>
          </cell>
          <cell r="B98" t="str">
            <v>EUROPOLIS CE Rho Holding GmbH, Wien</v>
          </cell>
          <cell r="C98" t="str">
            <v>E3</v>
          </cell>
          <cell r="D98" t="str">
            <v>EUR</v>
          </cell>
          <cell r="E98" t="str">
            <v>AT</v>
          </cell>
          <cell r="F98">
            <v>0.65</v>
          </cell>
          <cell r="G98" t="str">
            <v>CE RHO</v>
          </cell>
        </row>
        <row r="99">
          <cell r="A99">
            <v>20682</v>
          </cell>
          <cell r="B99" t="str">
            <v>EUROPOLIS CE Pi Holding GmbH, Wien</v>
          </cell>
          <cell r="C99" t="str">
            <v>E3</v>
          </cell>
          <cell r="D99" t="str">
            <v>EUR</v>
          </cell>
          <cell r="E99" t="str">
            <v>AT</v>
          </cell>
          <cell r="F99">
            <v>0.65</v>
          </cell>
          <cell r="G99" t="str">
            <v>CE PI</v>
          </cell>
        </row>
        <row r="100">
          <cell r="A100">
            <v>20732</v>
          </cell>
          <cell r="B100" t="str">
            <v>E30 Industrial Center VI Sp. z o.o., Warschau</v>
          </cell>
          <cell r="C100" t="str">
            <v>E1</v>
          </cell>
          <cell r="D100" t="str">
            <v>PLN</v>
          </cell>
          <cell r="E100" t="str">
            <v>PL</v>
          </cell>
          <cell r="F100">
            <v>0.58499999999999996</v>
          </cell>
          <cell r="G100" t="str">
            <v>E30-6</v>
          </cell>
        </row>
        <row r="101">
          <cell r="A101">
            <v>20733</v>
          </cell>
          <cell r="B101" t="str">
            <v>E30 Industrial Center VII Sp. z o.o., Warschau</v>
          </cell>
          <cell r="C101" t="str">
            <v>E1</v>
          </cell>
          <cell r="D101" t="str">
            <v>PLN</v>
          </cell>
          <cell r="E101" t="str">
            <v>PL</v>
          </cell>
          <cell r="F101">
            <v>0.58499999999999996</v>
          </cell>
          <cell r="G101" t="str">
            <v>E30-7</v>
          </cell>
        </row>
        <row r="102">
          <cell r="A102">
            <v>20734</v>
          </cell>
          <cell r="B102" t="str">
            <v>E30 Industrial Center VIII Sp. z o.o., Warschau</v>
          </cell>
          <cell r="C102" t="str">
            <v>E1</v>
          </cell>
          <cell r="D102" t="str">
            <v>PLN</v>
          </cell>
          <cell r="E102" t="str">
            <v>PL</v>
          </cell>
          <cell r="F102">
            <v>0.58499999999999996</v>
          </cell>
          <cell r="G102" t="str">
            <v>E30-8</v>
          </cell>
        </row>
        <row r="103">
          <cell r="A103">
            <v>20735</v>
          </cell>
          <cell r="B103" t="str">
            <v>E30 Industrial Center X Sp. z o.o., Warschau</v>
          </cell>
          <cell r="C103" t="str">
            <v>E1</v>
          </cell>
          <cell r="D103" t="str">
            <v>PLN</v>
          </cell>
          <cell r="E103" t="str">
            <v>PL</v>
          </cell>
          <cell r="F103">
            <v>0.58499999999999996</v>
          </cell>
          <cell r="G103" t="str">
            <v>E30-10</v>
          </cell>
        </row>
        <row r="104">
          <cell r="A104">
            <v>20736</v>
          </cell>
          <cell r="B104" t="str">
            <v>E30 Industrial Center XI Sp. z o.o., Warschau</v>
          </cell>
          <cell r="C104" t="str">
            <v>E1</v>
          </cell>
          <cell r="D104" t="str">
            <v>PLN</v>
          </cell>
          <cell r="E104" t="str">
            <v>PL</v>
          </cell>
          <cell r="F104">
            <v>0.58499999999999996</v>
          </cell>
          <cell r="G104" t="str">
            <v>E30-11</v>
          </cell>
        </row>
        <row r="105">
          <cell r="A105">
            <v>20737</v>
          </cell>
          <cell r="B105" t="str">
            <v>Europolis Alliance Logistic Center 1 Sp. z o.o., Warschau</v>
          </cell>
          <cell r="C105" t="str">
            <v>E1</v>
          </cell>
          <cell r="D105" t="str">
            <v>PLN</v>
          </cell>
          <cell r="E105" t="str">
            <v>PL</v>
          </cell>
          <cell r="F105">
            <v>0.58499999999999996</v>
          </cell>
          <cell r="G105" t="str">
            <v>Alliance1</v>
          </cell>
        </row>
        <row r="106">
          <cell r="A106">
            <v>20920</v>
          </cell>
          <cell r="B106" t="str">
            <v>IKIB gamma Beteiligungsholding AG (ehem. VB Partner), Wien</v>
          </cell>
          <cell r="C106" t="str">
            <v>U</v>
          </cell>
          <cell r="D106" t="str">
            <v>EUR</v>
          </cell>
          <cell r="E106" t="str">
            <v>AT</v>
          </cell>
          <cell r="F106">
            <v>1</v>
          </cell>
          <cell r="G106" t="str">
            <v>IKIB gamma</v>
          </cell>
        </row>
        <row r="107">
          <cell r="A107">
            <v>21287</v>
          </cell>
          <cell r="B107" t="str">
            <v>Europolis Real Estate Asset Management LLC, Moskau</v>
          </cell>
          <cell r="C107" t="str">
            <v>I</v>
          </cell>
          <cell r="D107" t="str">
            <v>EUR</v>
          </cell>
          <cell r="E107" t="str">
            <v>RU</v>
          </cell>
          <cell r="F107">
            <v>0.99990000000000001</v>
          </cell>
          <cell r="G107" t="str">
            <v>EREAM Moskau</v>
          </cell>
        </row>
        <row r="108">
          <cell r="A108">
            <v>21288</v>
          </cell>
          <cell r="B108" t="str">
            <v>CD Centrum a.s., Brno</v>
          </cell>
          <cell r="C108" t="str">
            <v>E2</v>
          </cell>
          <cell r="D108" t="str">
            <v>CZK</v>
          </cell>
          <cell r="E108" t="str">
            <v>CZ</v>
          </cell>
          <cell r="F108">
            <v>0.495</v>
          </cell>
          <cell r="G108" t="str">
            <v>CD Centrum</v>
          </cell>
        </row>
        <row r="109">
          <cell r="A109">
            <v>21289</v>
          </cell>
          <cell r="B109" t="str">
            <v>EPC Platinum Limited, Limassol (CY)</v>
          </cell>
          <cell r="C109" t="str">
            <v>P1</v>
          </cell>
          <cell r="D109" t="str">
            <v>EUR</v>
          </cell>
          <cell r="E109" t="str">
            <v>CY</v>
          </cell>
          <cell r="F109">
            <v>1</v>
          </cell>
          <cell r="G109" t="str">
            <v>EPC Platinum</v>
          </cell>
        </row>
        <row r="110">
          <cell r="A110">
            <v>21291</v>
          </cell>
          <cell r="B110" t="str">
            <v>Bedellan Properties Ltd., Cypern</v>
          </cell>
          <cell r="C110" t="str">
            <v>E1</v>
          </cell>
          <cell r="D110" t="str">
            <v>EUR</v>
          </cell>
          <cell r="E110" t="str">
            <v>CY</v>
          </cell>
          <cell r="F110">
            <v>0.58499999999999996</v>
          </cell>
          <cell r="G110" t="str">
            <v>Bedellan</v>
          </cell>
        </row>
        <row r="111">
          <cell r="A111">
            <v>21385</v>
          </cell>
          <cell r="B111" t="str">
            <v>Terminal Közep Europai Kft, Budapest</v>
          </cell>
          <cell r="C111" t="str">
            <v>E2</v>
          </cell>
          <cell r="D111" t="str">
            <v>EUR</v>
          </cell>
          <cell r="E111" t="str">
            <v>HU</v>
          </cell>
          <cell r="F111">
            <v>0.65</v>
          </cell>
          <cell r="G111" t="str">
            <v>TERMINAL KOEZEP</v>
          </cell>
        </row>
        <row r="112">
          <cell r="A112">
            <v>21566</v>
          </cell>
          <cell r="B112" t="str">
            <v>AWP Liegenschaftsverwaltung GmbH, Wien</v>
          </cell>
          <cell r="C112" t="str">
            <v>ICL</v>
          </cell>
          <cell r="D112" t="str">
            <v>EUR</v>
          </cell>
          <cell r="E112" t="str">
            <v>AT</v>
          </cell>
          <cell r="F112">
            <v>1</v>
          </cell>
          <cell r="G112" t="str">
            <v>AWP</v>
          </cell>
        </row>
        <row r="113">
          <cell r="A113">
            <v>21614</v>
          </cell>
          <cell r="B113" t="str">
            <v>PREMIUMRED Polska Sp.z o.o., Warschau</v>
          </cell>
          <cell r="C113" t="str">
            <v>PR</v>
          </cell>
          <cell r="D113" t="str">
            <v>PLN</v>
          </cell>
          <cell r="E113" t="str">
            <v>PL</v>
          </cell>
          <cell r="F113">
            <v>1</v>
          </cell>
          <cell r="G113" t="str">
            <v>PREMIUMRED PL</v>
          </cell>
        </row>
        <row r="114">
          <cell r="A114">
            <v>21902</v>
          </cell>
          <cell r="B114" t="str">
            <v>EUROPOLIS CE Ledum Holding GmbH, Wien</v>
          </cell>
          <cell r="C114" t="str">
            <v>I1</v>
          </cell>
          <cell r="D114" t="str">
            <v>EUR</v>
          </cell>
          <cell r="E114" t="str">
            <v>AT</v>
          </cell>
          <cell r="F114">
            <v>1</v>
          </cell>
          <cell r="G114" t="str">
            <v>CE Ledum</v>
          </cell>
        </row>
        <row r="115">
          <cell r="A115">
            <v>21946</v>
          </cell>
          <cell r="B115" t="str">
            <v>IKIB Mittelstandsfinanzierungs-AG, Wien</v>
          </cell>
          <cell r="C115" t="str">
            <v>U</v>
          </cell>
          <cell r="D115" t="str">
            <v>EUR</v>
          </cell>
          <cell r="E115" t="str">
            <v>AT</v>
          </cell>
          <cell r="F115">
            <v>1</v>
          </cell>
          <cell r="G115" t="str">
            <v>IKIB MFAG</v>
          </cell>
        </row>
        <row r="116">
          <cell r="A116">
            <v>21955</v>
          </cell>
          <cell r="B116" t="str">
            <v>EUROPOLIS CE Sigma Holding GmbH, Wien</v>
          </cell>
          <cell r="C116" t="str">
            <v>E3</v>
          </cell>
          <cell r="D116" t="str">
            <v>EUR</v>
          </cell>
          <cell r="E116" t="str">
            <v>AT</v>
          </cell>
          <cell r="F116">
            <v>0.65</v>
          </cell>
          <cell r="G116" t="str">
            <v>CE Sigma</v>
          </cell>
        </row>
        <row r="117">
          <cell r="A117">
            <v>21956</v>
          </cell>
          <cell r="B117" t="str">
            <v>EUROPOLIS CE Tau Holding GmbH, Wien</v>
          </cell>
          <cell r="C117" t="str">
            <v>E3</v>
          </cell>
          <cell r="D117" t="str">
            <v>EUR</v>
          </cell>
          <cell r="E117" t="str">
            <v>AT</v>
          </cell>
          <cell r="F117">
            <v>0.65</v>
          </cell>
          <cell r="G117" t="str">
            <v>CE Tau</v>
          </cell>
        </row>
        <row r="118">
          <cell r="A118">
            <v>21957</v>
          </cell>
          <cell r="B118" t="str">
            <v>EUROPOLIS CE My Holding GmbH, Wien</v>
          </cell>
          <cell r="C118" t="str">
            <v>E2</v>
          </cell>
          <cell r="D118" t="str">
            <v>EUR</v>
          </cell>
          <cell r="E118" t="str">
            <v>AT</v>
          </cell>
          <cell r="F118">
            <v>0.75</v>
          </cell>
          <cell r="G118" t="str">
            <v>CE My</v>
          </cell>
        </row>
        <row r="119">
          <cell r="A119">
            <v>22099</v>
          </cell>
          <cell r="B119" t="str">
            <v>BNT Delta a.s., Praha</v>
          </cell>
          <cell r="C119" t="str">
            <v>E2</v>
          </cell>
          <cell r="D119" t="str">
            <v>CZK</v>
          </cell>
          <cell r="E119" t="str">
            <v>CZ</v>
          </cell>
          <cell r="F119">
            <v>0.75</v>
          </cell>
          <cell r="G119" t="str">
            <v>BNT Delta</v>
          </cell>
        </row>
        <row r="120">
          <cell r="A120">
            <v>22178</v>
          </cell>
          <cell r="B120" t="str">
            <v>S.C. Premiumred s.r.l., Bucharest</v>
          </cell>
          <cell r="C120" t="str">
            <v>PR</v>
          </cell>
          <cell r="D120" t="str">
            <v>RON</v>
          </cell>
          <cell r="E120" t="str">
            <v>RO</v>
          </cell>
          <cell r="F120">
            <v>1</v>
          </cell>
          <cell r="G120" t="str">
            <v>PREMIUMRED RO</v>
          </cell>
        </row>
        <row r="121">
          <cell r="A121">
            <v>22433</v>
          </cell>
          <cell r="B121" t="str">
            <v>EUROPOLIS Selini Holding GmbH, Wien</v>
          </cell>
          <cell r="C121" t="str">
            <v>I1</v>
          </cell>
          <cell r="D121" t="str">
            <v>EUR</v>
          </cell>
          <cell r="E121" t="str">
            <v>AT</v>
          </cell>
          <cell r="F121">
            <v>1</v>
          </cell>
          <cell r="G121" t="str">
            <v>Selini</v>
          </cell>
        </row>
        <row r="122">
          <cell r="A122">
            <v>22500</v>
          </cell>
          <cell r="B122" t="str">
            <v>EPC Rho Limited, Limassol</v>
          </cell>
          <cell r="C122" t="str">
            <v>E3</v>
          </cell>
          <cell r="D122" t="str">
            <v>EUR</v>
          </cell>
          <cell r="E122" t="str">
            <v>CY</v>
          </cell>
          <cell r="F122">
            <v>0.65</v>
          </cell>
          <cell r="G122" t="str">
            <v>EPC Rho</v>
          </cell>
        </row>
        <row r="123">
          <cell r="A123">
            <v>22501</v>
          </cell>
          <cell r="B123" t="str">
            <v>EPC Pi Limited, Limassol</v>
          </cell>
          <cell r="C123" t="str">
            <v>E3</v>
          </cell>
          <cell r="D123" t="str">
            <v>EUR</v>
          </cell>
          <cell r="E123" t="str">
            <v>CY</v>
          </cell>
          <cell r="F123">
            <v>0.65</v>
          </cell>
          <cell r="G123" t="str">
            <v>EPC Pi</v>
          </cell>
        </row>
        <row r="124">
          <cell r="A124">
            <v>22609</v>
          </cell>
          <cell r="B124" t="str">
            <v>EUROPOLIS ORHIDEEA B.C. S.R.L., Bucharest</v>
          </cell>
          <cell r="C124" t="str">
            <v>E3</v>
          </cell>
          <cell r="D124" t="str">
            <v>EUR</v>
          </cell>
          <cell r="E124" t="str">
            <v>RO</v>
          </cell>
          <cell r="F124">
            <v>0.65</v>
          </cell>
          <cell r="G124" t="str">
            <v>Orhideea</v>
          </cell>
        </row>
        <row r="125">
          <cell r="A125">
            <v>22635</v>
          </cell>
          <cell r="B125" t="str">
            <v>Immoconsult Prater I Leasinggesellschaft m.b.H., Wien</v>
          </cell>
          <cell r="C125" t="str">
            <v>ICL</v>
          </cell>
          <cell r="D125" t="str">
            <v>EUR</v>
          </cell>
          <cell r="E125" t="str">
            <v>AT</v>
          </cell>
          <cell r="F125">
            <v>1</v>
          </cell>
          <cell r="G125" t="str">
            <v>IC Prater IL</v>
          </cell>
        </row>
        <row r="126">
          <cell r="A126">
            <v>22729</v>
          </cell>
          <cell r="B126" t="str">
            <v>Com Park Kft., Budapest</v>
          </cell>
          <cell r="C126" t="str">
            <v>E1</v>
          </cell>
          <cell r="D126" t="str">
            <v>HUF</v>
          </cell>
          <cell r="E126" t="str">
            <v>HU</v>
          </cell>
          <cell r="F126">
            <v>0.65</v>
          </cell>
          <cell r="G126" t="str">
            <v>Compark</v>
          </cell>
        </row>
        <row r="127">
          <cell r="A127">
            <v>22869</v>
          </cell>
          <cell r="B127" t="str">
            <v>Europolis Lipowy Office Park Sp.z o.o., Warschau</v>
          </cell>
          <cell r="C127" t="str">
            <v>I1</v>
          </cell>
          <cell r="D127" t="str">
            <v>PLN</v>
          </cell>
          <cell r="E127" t="str">
            <v>PL</v>
          </cell>
          <cell r="F127">
            <v>1</v>
          </cell>
          <cell r="G127" t="str">
            <v>Lipovy</v>
          </cell>
        </row>
        <row r="128">
          <cell r="A128">
            <v>23032</v>
          </cell>
          <cell r="B128" t="str">
            <v>Eurobalt Commerce Ltd., Nicosia (CY)</v>
          </cell>
          <cell r="C128" t="str">
            <v>E2</v>
          </cell>
          <cell r="D128" t="str">
            <v>EUR</v>
          </cell>
          <cell r="E128" t="str">
            <v>CY</v>
          </cell>
          <cell r="F128">
            <v>0.65</v>
          </cell>
          <cell r="G128" t="str">
            <v>EUROBALT</v>
          </cell>
        </row>
        <row r="129">
          <cell r="A129">
            <v>23156</v>
          </cell>
          <cell r="B129" t="str">
            <v>Oprah Enterprises Ltd., Nicosia (CY)</v>
          </cell>
          <cell r="C129" t="str">
            <v>I1</v>
          </cell>
          <cell r="D129" t="str">
            <v>EUR</v>
          </cell>
          <cell r="E129" t="str">
            <v>CY</v>
          </cell>
          <cell r="F129">
            <v>1</v>
          </cell>
          <cell r="G129" t="str">
            <v>OPRAH</v>
          </cell>
        </row>
        <row r="130">
          <cell r="A130">
            <v>23157</v>
          </cell>
          <cell r="B130" t="str">
            <v>OOO Europolis Baltic RUS LLC, St. Petersburg</v>
          </cell>
          <cell r="C130" t="str">
            <v>E2</v>
          </cell>
          <cell r="D130" t="str">
            <v>RUB</v>
          </cell>
          <cell r="E130" t="str">
            <v>RU</v>
          </cell>
          <cell r="F130">
            <v>0.48099999999999998</v>
          </cell>
          <cell r="G130" t="str">
            <v>OOO Baltic</v>
          </cell>
        </row>
        <row r="131">
          <cell r="A131">
            <v>23158</v>
          </cell>
          <cell r="B131" t="str">
            <v>CJSC Peterburg StroiInvest, St. Petersburg</v>
          </cell>
          <cell r="C131" t="str">
            <v>E2</v>
          </cell>
          <cell r="D131" t="str">
            <v>RUB</v>
          </cell>
          <cell r="E131" t="str">
            <v>RU</v>
          </cell>
          <cell r="F131">
            <v>0.48100000000000004</v>
          </cell>
          <cell r="G131" t="str">
            <v>CJSC Peters ZAO PSI</v>
          </cell>
        </row>
        <row r="132">
          <cell r="A132">
            <v>23334</v>
          </cell>
          <cell r="B132" t="str">
            <v>Logistyk-Tsentr "A" TzOV, Kiev</v>
          </cell>
          <cell r="C132" t="str">
            <v>E2</v>
          </cell>
          <cell r="D132" t="str">
            <v>EUR</v>
          </cell>
          <cell r="E132" t="str">
            <v>UA</v>
          </cell>
          <cell r="F132">
            <v>0.65</v>
          </cell>
          <cell r="G132" t="str">
            <v>LOGISTYK TSENTR</v>
          </cell>
        </row>
        <row r="133">
          <cell r="A133">
            <v>23342</v>
          </cell>
          <cell r="B133" t="str">
            <v>PPI One Limited, Limassol</v>
          </cell>
          <cell r="C133" t="str">
            <v>PR</v>
          </cell>
          <cell r="D133" t="str">
            <v>EUR</v>
          </cell>
          <cell r="E133" t="str">
            <v>CY</v>
          </cell>
          <cell r="F133">
            <v>1</v>
          </cell>
          <cell r="G133" t="str">
            <v>PPIONE</v>
          </cell>
        </row>
        <row r="134">
          <cell r="A134">
            <v>24323</v>
          </cell>
          <cell r="B134" t="str">
            <v>VIBE-Holding GmbH</v>
          </cell>
          <cell r="C134" t="str">
            <v>E</v>
          </cell>
          <cell r="D134" t="str">
            <v>EUR</v>
          </cell>
          <cell r="E134" t="str">
            <v>AT</v>
          </cell>
          <cell r="F134">
            <v>1</v>
          </cell>
          <cell r="G134" t="str">
            <v>VIBE</v>
          </cell>
        </row>
        <row r="135">
          <cell r="A135">
            <v>24368</v>
          </cell>
          <cell r="B135" t="str">
            <v>Europolis AG, Wien</v>
          </cell>
          <cell r="C135" t="str">
            <v>E</v>
          </cell>
          <cell r="D135" t="str">
            <v>EUR</v>
          </cell>
          <cell r="E135" t="str">
            <v>AT</v>
          </cell>
          <cell r="F135">
            <v>1</v>
          </cell>
          <cell r="G135" t="str">
            <v>EUROPOLIS AG</v>
          </cell>
        </row>
        <row r="136">
          <cell r="A136">
            <v>24573</v>
          </cell>
          <cell r="B136" t="str">
            <v>EUROPOLIS CE Istros Holding GmbH, Wien</v>
          </cell>
          <cell r="C136" t="str">
            <v>P1</v>
          </cell>
          <cell r="D136" t="str">
            <v>EUR</v>
          </cell>
          <cell r="E136" t="str">
            <v>AT</v>
          </cell>
          <cell r="F136">
            <v>1</v>
          </cell>
          <cell r="G136" t="str">
            <v>EUROPOLIS ISTROS</v>
          </cell>
        </row>
        <row r="137">
          <cell r="A137">
            <v>24578</v>
          </cell>
          <cell r="B137" t="str">
            <v>IKIB alpha Beteiligungsholding GmbH, Wien</v>
          </cell>
          <cell r="C137" t="str">
            <v>U</v>
          </cell>
          <cell r="D137" t="str">
            <v>EUR</v>
          </cell>
          <cell r="E137" t="str">
            <v>AT</v>
          </cell>
          <cell r="F137">
            <v>1</v>
          </cell>
          <cell r="G137" t="str">
            <v>IKIB ALPHA</v>
          </cell>
        </row>
        <row r="138">
          <cell r="A138">
            <v>24579</v>
          </cell>
          <cell r="B138" t="str">
            <v>IKIB beta Beteiligungsholding GmbH, Wien</v>
          </cell>
          <cell r="C138" t="str">
            <v>U</v>
          </cell>
          <cell r="D138" t="str">
            <v>EUR</v>
          </cell>
          <cell r="E138" t="str">
            <v>AT</v>
          </cell>
          <cell r="F138">
            <v>1</v>
          </cell>
          <cell r="G138" t="str">
            <v>IKIB BETA</v>
          </cell>
        </row>
        <row r="139">
          <cell r="A139">
            <v>24638</v>
          </cell>
          <cell r="B139" t="str">
            <v>CEFIN Real Estate Gamma SRL, Bukarest</v>
          </cell>
          <cell r="C139" t="str">
            <v>E2</v>
          </cell>
          <cell r="D139" t="str">
            <v>RON</v>
          </cell>
          <cell r="E139" t="str">
            <v>RO</v>
          </cell>
          <cell r="F139">
            <v>0.65</v>
          </cell>
          <cell r="G139" t="str">
            <v>CEFIN GAMMA</v>
          </cell>
        </row>
        <row r="140">
          <cell r="A140">
            <v>24879</v>
          </cell>
          <cell r="B140" t="str">
            <v>PRI FIVE Limited, Limassol</v>
          </cell>
          <cell r="C140" t="str">
            <v>PR</v>
          </cell>
          <cell r="D140" t="str">
            <v>EUR</v>
          </cell>
          <cell r="E140" t="str">
            <v>CY</v>
          </cell>
          <cell r="F140">
            <v>1</v>
          </cell>
          <cell r="G140" t="str">
            <v>PRIFIVE</v>
          </cell>
        </row>
        <row r="141">
          <cell r="A141">
            <v>24965</v>
          </cell>
          <cell r="B141" t="str">
            <v>Volgograd GmbH, Wien</v>
          </cell>
          <cell r="C141" t="str">
            <v>E3</v>
          </cell>
          <cell r="D141" t="str">
            <v>EUR</v>
          </cell>
          <cell r="E141" t="str">
            <v>AT</v>
          </cell>
          <cell r="F141">
            <v>0.65</v>
          </cell>
          <cell r="G141" t="str">
            <v>VOLGOGRAD</v>
          </cell>
        </row>
        <row r="142">
          <cell r="A142">
            <v>24970</v>
          </cell>
          <cell r="B142" t="str">
            <v>TzoV "Real Estate Asset Management", Kiev</v>
          </cell>
          <cell r="C142" t="str">
            <v>I</v>
          </cell>
          <cell r="D142" t="str">
            <v>UAH</v>
          </cell>
          <cell r="E142" t="str">
            <v>UA</v>
          </cell>
          <cell r="F142">
            <v>1</v>
          </cell>
          <cell r="G142" t="str">
            <v>EREAM TzOV Kiew</v>
          </cell>
        </row>
        <row r="143">
          <cell r="A143">
            <v>25036</v>
          </cell>
          <cell r="B143" t="str">
            <v>Europolis Sarisu Holding GmbH, Wien</v>
          </cell>
          <cell r="C143" t="str">
            <v>I1</v>
          </cell>
          <cell r="D143" t="str">
            <v>EUR</v>
          </cell>
          <cell r="E143" t="str">
            <v>AT</v>
          </cell>
          <cell r="F143">
            <v>0.8461749999999999</v>
          </cell>
          <cell r="G143" t="str">
            <v>Sarisu</v>
          </cell>
        </row>
        <row r="144">
          <cell r="A144">
            <v>25188</v>
          </cell>
          <cell r="B144" t="str">
            <v>OOO Investment Company City Centre LLC, Volgograd</v>
          </cell>
          <cell r="C144" t="str">
            <v>I1</v>
          </cell>
          <cell r="D144" t="str">
            <v>RUB</v>
          </cell>
          <cell r="E144" t="str">
            <v>RU</v>
          </cell>
          <cell r="F144">
            <v>0.65</v>
          </cell>
          <cell r="G144" t="str">
            <v>OOO Inv City Centre</v>
          </cell>
        </row>
        <row r="145">
          <cell r="A145">
            <v>25378</v>
          </cell>
          <cell r="B145" t="str">
            <v>RCP Amazon, s.r.o., Prag</v>
          </cell>
          <cell r="C145" t="str">
            <v>E1</v>
          </cell>
          <cell r="D145" t="str">
            <v>CZK</v>
          </cell>
          <cell r="E145" t="str">
            <v>CZ</v>
          </cell>
          <cell r="F145">
            <v>0.65</v>
          </cell>
          <cell r="G145" t="str">
            <v>RCP AMAZON</v>
          </cell>
        </row>
        <row r="146">
          <cell r="A146">
            <v>25379</v>
          </cell>
          <cell r="B146" t="str">
            <v>RCP Residence, s.r.o., Prag</v>
          </cell>
          <cell r="C146" t="str">
            <v>I1</v>
          </cell>
          <cell r="D146" t="str">
            <v>CZK</v>
          </cell>
          <cell r="E146" t="str">
            <v>CZ</v>
          </cell>
          <cell r="F146">
            <v>1</v>
          </cell>
          <cell r="G146" t="str">
            <v>RCP RESIDENCE</v>
          </cell>
        </row>
        <row r="147">
          <cell r="A147">
            <v>99999</v>
          </cell>
          <cell r="B147" t="str">
            <v>Investkredit Bank AG, Wien</v>
          </cell>
          <cell r="C147" t="str">
            <v>U</v>
          </cell>
          <cell r="D147" t="str">
            <v>EUR</v>
          </cell>
          <cell r="E147" t="str">
            <v>AT</v>
          </cell>
          <cell r="F147">
            <v>1</v>
          </cell>
          <cell r="G147" t="str">
            <v>Investkredit</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pitel_1"/>
      <sheetName val="Kom"/>
      <sheetName val="Ergebnis"/>
      <sheetName val="Erg_Konzern"/>
      <sheetName val="Bilanz"/>
      <sheetName val="Bilanz_Konzern"/>
      <sheetName val="EM"/>
      <sheetName val="EM_Konzern"/>
      <sheetName val="Eckdaten"/>
      <sheetName val="Kapitel_6"/>
      <sheetName val="MFP_KOM"/>
      <sheetName val="MFP"/>
      <sheetName val="Dias"/>
      <sheetName val="ZB"/>
      <sheetName val="BIL_KURZ"/>
      <sheetName val="LI"/>
      <sheetName val="Zinsen_QUAB"/>
      <sheetName val="AG"/>
      <sheetName val="ANLEIHEN"/>
      <sheetName val="CD"/>
      <sheetName val="Look Up"/>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
      <sheetName val="RSK"/>
      <sheetName val="Vorperioden"/>
      <sheetName val="Financial statements"/>
      <sheetName val="Stammdatenblatt"/>
      <sheetName val="1_Bilanz"/>
      <sheetName val="2_GuV"/>
      <sheetName val="3_CMI"/>
      <sheetName val="4_Umbuchungen"/>
      <sheetName val="5_Eigenkapital-Entwicklung"/>
      <sheetName val="6_Risikovorsorge"/>
      <sheetName val="7_Beteiligungsspiegel"/>
      <sheetName val="8_Wertpapierspiegel"/>
      <sheetName val="9_Derivatespiegel"/>
      <sheetName val="10_Sonstiges"/>
      <sheetName val="10a_FV Angaben"/>
      <sheetName val="11_related_party_trans"/>
      <sheetName val="13_At fair value through p&amp;l"/>
      <sheetName val="14_FV Details"/>
      <sheetName val="15_FV Level 3"/>
      <sheetName val="16_Anlagespiegel"/>
      <sheetName val="17_Finanzanlagespiegel"/>
      <sheetName val="18_Restlaufzeiten"/>
      <sheetName val="19_Schuldenkonsolidierung RLZ"/>
      <sheetName val="20_Steuerüberleitung"/>
      <sheetName val="12_FinRep"/>
      <sheetName val="21_Detail"/>
      <sheetName val="22_Schuldenkonsolidierung"/>
      <sheetName val="23_Ertragskonsolidierung"/>
      <sheetName val="24_Hedging"/>
      <sheetName val="25_Pensionsgeschäfte"/>
      <sheetName val="26_Finanzielle Vermögenswerte"/>
      <sheetName val="27_Hypothekenbankgeschäfte"/>
      <sheetName val="28_Wertpapierleihe"/>
      <sheetName val="29_Wertpapierspiegel_VJ"/>
      <sheetName val="30 Daten_Sektor"/>
      <sheetName val="31 lat. Steuern_Sektor"/>
      <sheetName val="32 Personal_RSt_Sektor"/>
      <sheetName val="33 Additional information"/>
      <sheetName val="Terminology"/>
      <sheetName val="Gesellschaften"/>
      <sheetName val="Basisdaten"/>
      <sheetName val="Trial Balance"/>
      <sheetName val="mapare"/>
      <sheetName val="GRP vs Finrep"/>
      <sheetName val="Receivables tax"/>
      <sheetName val="Leer 6"/>
      <sheetName val="Leer 7"/>
      <sheetName val="Leer 8"/>
      <sheetName val="Leer 9"/>
      <sheetName val="Leer 10"/>
    </sheetNames>
    <sheetDataSet>
      <sheetData sheetId="0" refreshError="1"/>
      <sheetData sheetId="1" refreshError="1"/>
      <sheetData sheetId="2" refreshError="1"/>
      <sheetData sheetId="3">
        <row r="1">
          <cell r="I1" t="str">
            <v>Data acc. sheet RSK</v>
          </cell>
        </row>
      </sheetData>
      <sheetData sheetId="4">
        <row r="1">
          <cell r="C1" t="str">
            <v>e</v>
          </cell>
        </row>
      </sheetData>
      <sheetData sheetId="5"/>
      <sheetData sheetId="6">
        <row r="202">
          <cell r="G202">
            <v>-457740557.44000006</v>
          </cell>
        </row>
      </sheetData>
      <sheetData sheetId="7">
        <row r="4">
          <cell r="F4">
            <v>4.4710000000000001</v>
          </cell>
        </row>
      </sheetData>
      <sheetData sheetId="8">
        <row r="2">
          <cell r="D2" t="str">
            <v>Accounts as at</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1">
          <cell r="A1" t="str">
            <v>Bipo</v>
          </cell>
        </row>
      </sheetData>
      <sheetData sheetId="40" refreshError="1"/>
      <sheetData sheetId="41" refreshError="1"/>
      <sheetData sheetId="42">
        <row r="1">
          <cell r="B1" t="str">
            <v>ContBNR</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k"/>
      <sheetName val="SA_VJ"/>
      <sheetName val="daten"/>
      <sheetName val="dbsum"/>
      <sheetName val="anlagenspiegel_vj"/>
      <sheetName val="instructions"/>
      <sheetName val="controls"/>
      <sheetName val="data taxes"/>
      <sheetName val="RSK"/>
      <sheetName val="balance"/>
      <sheetName val="key"/>
      <sheetName val="taxes"/>
      <sheetName val="companies"/>
      <sheetName val="currency"/>
      <sheetName val="building"/>
      <sheetName val="p.value"/>
      <sheetName val="IAS 23"/>
      <sheetName val="valid"/>
      <sheetName val="solv"/>
      <sheetName val="Stammdatenblatt"/>
      <sheetName val="Bilanz"/>
      <sheetName val="GuV"/>
      <sheetName val="CMI"/>
      <sheetName val="Umbuchungen"/>
      <sheetName val="Eigenkapital-Entwicklung"/>
      <sheetName val="Fremdanteil-Entwicklung"/>
      <sheetName val="Anlagespiegel"/>
      <sheetName val="Finanzanlagespiegel"/>
      <sheetName val="Beteiligungsspiegel"/>
      <sheetName val="Wertpapierspiegel"/>
      <sheetName val="Derivatespiegel"/>
      <sheetName val="Hypothekenbankgeschäfte"/>
      <sheetName val="Risikovorsorge"/>
      <sheetName val="Restlaufzeiten"/>
      <sheetName val="Schuldenkonsolidierung RLZ"/>
      <sheetName val="Steuerüberleitung"/>
      <sheetName val="related_party_transactions"/>
      <sheetName val="Sonstiges"/>
      <sheetName val="Detail"/>
      <sheetName val="At fair value through p&amp;l"/>
      <sheetName val="FV Details"/>
      <sheetName val="FV Level 3"/>
      <sheetName val="Hedging"/>
      <sheetName val="Pensionsgeschäfte"/>
      <sheetName val="Wertpapierleihe"/>
      <sheetName val="Finanzielle Vermögenswerte"/>
      <sheetName val="FinRep"/>
      <sheetName val="Schuldenkonsolidierung"/>
      <sheetName val="Ertragskonsolidierung"/>
      <sheetName val="Segment regionale Märkte"/>
      <sheetName val="TK-Gruppe"/>
      <sheetName val="Equity"/>
      <sheetName val="Purchase Price Allocation"/>
      <sheetName val="Entwicklung Firmenwerte"/>
      <sheetName val="Terminology"/>
      <sheetName val="Gesellschaften"/>
      <sheetName val="Basisdaten"/>
      <sheetName val="Comp"/>
    </sheetNames>
    <sheetDataSet>
      <sheetData sheetId="0" refreshError="1"/>
      <sheetData sheetId="1" refreshError="1">
        <row r="2">
          <cell r="J2">
            <v>1264</v>
          </cell>
          <cell r="K2">
            <v>2517</v>
          </cell>
          <cell r="L2">
            <v>4339</v>
          </cell>
          <cell r="M2">
            <v>4834</v>
          </cell>
          <cell r="N2">
            <v>5198</v>
          </cell>
          <cell r="O2">
            <v>6303</v>
          </cell>
          <cell r="P2">
            <v>7326</v>
          </cell>
          <cell r="Q2">
            <v>10014</v>
          </cell>
          <cell r="R2">
            <v>11140</v>
          </cell>
          <cell r="S2">
            <v>12120</v>
          </cell>
          <cell r="T2">
            <v>12203</v>
          </cell>
          <cell r="U2">
            <v>12459</v>
          </cell>
          <cell r="V2">
            <v>12671</v>
          </cell>
          <cell r="W2">
            <v>12672</v>
          </cell>
          <cell r="X2">
            <v>12673</v>
          </cell>
          <cell r="Y2">
            <v>12674</v>
          </cell>
          <cell r="Z2">
            <v>12708</v>
          </cell>
          <cell r="AA2">
            <v>12783</v>
          </cell>
          <cell r="AB2">
            <v>13263</v>
          </cell>
          <cell r="AC2">
            <v>13415</v>
          </cell>
          <cell r="AD2">
            <v>13444</v>
          </cell>
          <cell r="AE2">
            <v>13522</v>
          </cell>
          <cell r="AF2">
            <v>13926</v>
          </cell>
          <cell r="AG2">
            <v>14248</v>
          </cell>
          <cell r="AH2">
            <v>14263</v>
          </cell>
          <cell r="AI2">
            <v>14309</v>
          </cell>
          <cell r="AJ2">
            <v>14332</v>
          </cell>
          <cell r="AK2">
            <v>14563</v>
          </cell>
          <cell r="AL2">
            <v>14749</v>
          </cell>
          <cell r="AM2">
            <v>15150</v>
          </cell>
          <cell r="AN2">
            <v>15286</v>
          </cell>
          <cell r="AO2">
            <v>15328</v>
          </cell>
          <cell r="AP2">
            <v>15404</v>
          </cell>
          <cell r="AQ2">
            <v>15405</v>
          </cell>
          <cell r="AR2">
            <v>15469</v>
          </cell>
          <cell r="AS2">
            <v>15488</v>
          </cell>
          <cell r="AT2">
            <v>15608</v>
          </cell>
          <cell r="AU2">
            <v>15641</v>
          </cell>
          <cell r="AV2">
            <v>15642</v>
          </cell>
          <cell r="AW2">
            <v>15662</v>
          </cell>
          <cell r="AX2">
            <v>15775</v>
          </cell>
          <cell r="AY2">
            <v>15776</v>
          </cell>
          <cell r="AZ2">
            <v>16286</v>
          </cell>
          <cell r="BA2">
            <v>16468</v>
          </cell>
          <cell r="BB2">
            <v>16555</v>
          </cell>
          <cell r="BC2">
            <v>16556</v>
          </cell>
          <cell r="BD2">
            <v>16557</v>
          </cell>
          <cell r="BE2">
            <v>16575</v>
          </cell>
          <cell r="BF2">
            <v>16576</v>
          </cell>
          <cell r="BG2">
            <v>16577</v>
          </cell>
          <cell r="BH2">
            <v>16578</v>
          </cell>
          <cell r="BI2">
            <v>16744</v>
          </cell>
          <cell r="BJ2">
            <v>16823</v>
          </cell>
          <cell r="BK2">
            <v>17234</v>
          </cell>
          <cell r="BL2">
            <v>17607</v>
          </cell>
          <cell r="BM2">
            <v>17678</v>
          </cell>
          <cell r="BN2">
            <v>17924</v>
          </cell>
          <cell r="BO2">
            <v>18205</v>
          </cell>
          <cell r="BP2">
            <v>18258</v>
          </cell>
          <cell r="BQ2">
            <v>18259</v>
          </cell>
          <cell r="BR2">
            <v>18420</v>
          </cell>
          <cell r="BS2">
            <v>18421</v>
          </cell>
          <cell r="BT2">
            <v>18424</v>
          </cell>
          <cell r="BU2">
            <v>18434</v>
          </cell>
          <cell r="BV2">
            <v>18453</v>
          </cell>
          <cell r="BW2">
            <v>18460</v>
          </cell>
          <cell r="BX2">
            <v>18461</v>
          </cell>
          <cell r="BY2">
            <v>18464</v>
          </cell>
          <cell r="BZ2">
            <v>18539</v>
          </cell>
          <cell r="CA2">
            <v>18545</v>
          </cell>
          <cell r="CB2">
            <v>18685</v>
          </cell>
          <cell r="CC2">
            <v>18692</v>
          </cell>
          <cell r="CD2">
            <v>18809</v>
          </cell>
          <cell r="CE2">
            <v>18837</v>
          </cell>
          <cell r="CF2">
            <v>18859</v>
          </cell>
          <cell r="CG2">
            <v>19052</v>
          </cell>
          <cell r="CH2">
            <v>19127</v>
          </cell>
          <cell r="CI2">
            <v>19339</v>
          </cell>
          <cell r="CJ2">
            <v>19340</v>
          </cell>
          <cell r="CK2">
            <v>19343</v>
          </cell>
          <cell r="CL2">
            <v>19386</v>
          </cell>
          <cell r="CM2">
            <v>19388</v>
          </cell>
          <cell r="CN2">
            <v>19501</v>
          </cell>
          <cell r="CO2">
            <v>19903</v>
          </cell>
          <cell r="CP2">
            <v>19962</v>
          </cell>
          <cell r="CQ2">
            <v>20154</v>
          </cell>
          <cell r="CR2">
            <v>20336</v>
          </cell>
          <cell r="CS2">
            <v>20564</v>
          </cell>
          <cell r="CT2">
            <v>20576</v>
          </cell>
          <cell r="CU2">
            <v>20681</v>
          </cell>
          <cell r="CV2">
            <v>20682</v>
          </cell>
          <cell r="CW2">
            <v>20732</v>
          </cell>
          <cell r="CX2">
            <v>20733</v>
          </cell>
          <cell r="CY2">
            <v>20737</v>
          </cell>
          <cell r="CZ2">
            <v>20737</v>
          </cell>
          <cell r="DA2">
            <v>20737</v>
          </cell>
          <cell r="DB2">
            <v>20737</v>
          </cell>
          <cell r="DC2">
            <v>20920</v>
          </cell>
          <cell r="DD2">
            <v>21287</v>
          </cell>
          <cell r="DE2">
            <v>21288</v>
          </cell>
          <cell r="DF2">
            <v>21289</v>
          </cell>
          <cell r="DG2">
            <v>21291</v>
          </cell>
          <cell r="DH2">
            <v>21385</v>
          </cell>
          <cell r="DI2">
            <v>21536</v>
          </cell>
          <cell r="DJ2">
            <v>21566</v>
          </cell>
          <cell r="DK2">
            <v>21614</v>
          </cell>
          <cell r="DL2">
            <v>21902</v>
          </cell>
          <cell r="DM2">
            <v>21946</v>
          </cell>
          <cell r="DN2">
            <v>21955</v>
          </cell>
          <cell r="DO2">
            <v>21956</v>
          </cell>
          <cell r="DP2">
            <v>21957</v>
          </cell>
          <cell r="DQ2">
            <v>22099</v>
          </cell>
          <cell r="DR2">
            <v>22178</v>
          </cell>
          <cell r="DS2">
            <v>22433</v>
          </cell>
          <cell r="DT2">
            <v>22500</v>
          </cell>
          <cell r="DU2">
            <v>22501</v>
          </cell>
          <cell r="DV2">
            <v>22609</v>
          </cell>
          <cell r="DW2">
            <v>22635</v>
          </cell>
          <cell r="DX2">
            <v>22729</v>
          </cell>
          <cell r="DY2">
            <v>22869</v>
          </cell>
          <cell r="DZ2">
            <v>23032</v>
          </cell>
          <cell r="EA2">
            <v>23156</v>
          </cell>
          <cell r="EB2">
            <v>23157</v>
          </cell>
          <cell r="EC2">
            <v>23158</v>
          </cell>
          <cell r="ED2">
            <v>23334</v>
          </cell>
          <cell r="EE2">
            <v>23342</v>
          </cell>
          <cell r="EF2">
            <v>23343</v>
          </cell>
          <cell r="EG2">
            <v>24036</v>
          </cell>
          <cell r="EH2">
            <v>24323</v>
          </cell>
          <cell r="EI2">
            <v>24368</v>
          </cell>
          <cell r="EJ2">
            <v>24573</v>
          </cell>
          <cell r="EK2">
            <v>24574</v>
          </cell>
          <cell r="EL2">
            <v>24578</v>
          </cell>
          <cell r="EM2">
            <v>24579</v>
          </cell>
          <cell r="EN2">
            <v>24638</v>
          </cell>
          <cell r="EO2">
            <v>24879</v>
          </cell>
          <cell r="EP2">
            <v>24965</v>
          </cell>
          <cell r="EQ2">
            <v>24970</v>
          </cell>
          <cell r="ER2">
            <v>25036</v>
          </cell>
          <cell r="ES2">
            <v>25188</v>
          </cell>
          <cell r="ET2">
            <v>25378</v>
          </cell>
          <cell r="EU2">
            <v>25379</v>
          </cell>
          <cell r="EV2">
            <v>26555</v>
          </cell>
          <cell r="EW2">
            <v>99999</v>
          </cell>
        </row>
        <row r="3">
          <cell r="J3" t="str">
            <v>J</v>
          </cell>
          <cell r="K3" t="str">
            <v>K</v>
          </cell>
          <cell r="L3" t="str">
            <v>L</v>
          </cell>
          <cell r="M3" t="str">
            <v>M</v>
          </cell>
          <cell r="N3" t="str">
            <v>N</v>
          </cell>
          <cell r="O3" t="str">
            <v>O</v>
          </cell>
          <cell r="P3" t="str">
            <v>P</v>
          </cell>
          <cell r="Q3" t="str">
            <v>Q</v>
          </cell>
          <cell r="R3" t="str">
            <v>R</v>
          </cell>
          <cell r="S3" t="str">
            <v>S</v>
          </cell>
          <cell r="T3" t="str">
            <v>T</v>
          </cell>
          <cell r="U3" t="str">
            <v>U</v>
          </cell>
          <cell r="V3" t="str">
            <v>V</v>
          </cell>
          <cell r="W3" t="str">
            <v>W</v>
          </cell>
          <cell r="X3" t="str">
            <v>X</v>
          </cell>
          <cell r="Y3" t="str">
            <v>Y</v>
          </cell>
          <cell r="Z3" t="str">
            <v>Z</v>
          </cell>
          <cell r="AA3" t="str">
            <v>AA</v>
          </cell>
          <cell r="AB3" t="str">
            <v>AB</v>
          </cell>
          <cell r="AC3" t="str">
            <v>AC</v>
          </cell>
          <cell r="AD3" t="str">
            <v>AD</v>
          </cell>
          <cell r="AE3" t="str">
            <v>AE</v>
          </cell>
          <cell r="AF3" t="str">
            <v>AF</v>
          </cell>
          <cell r="AG3" t="str">
            <v>AG</v>
          </cell>
          <cell r="AH3" t="str">
            <v>AH</v>
          </cell>
          <cell r="AI3" t="str">
            <v>AI</v>
          </cell>
          <cell r="AJ3" t="str">
            <v>AJ</v>
          </cell>
          <cell r="AK3" t="str">
            <v>AK</v>
          </cell>
          <cell r="AL3" t="str">
            <v>AL</v>
          </cell>
          <cell r="AM3" t="str">
            <v>AM</v>
          </cell>
          <cell r="AN3" t="str">
            <v>AN</v>
          </cell>
          <cell r="AO3" t="str">
            <v>AO</v>
          </cell>
          <cell r="AP3" t="str">
            <v>AP</v>
          </cell>
          <cell r="AQ3" t="str">
            <v>AQ</v>
          </cell>
          <cell r="AR3" t="str">
            <v>AR</v>
          </cell>
          <cell r="AS3" t="str">
            <v>AS</v>
          </cell>
          <cell r="AT3" t="str">
            <v>AT</v>
          </cell>
          <cell r="AU3" t="str">
            <v>AU</v>
          </cell>
          <cell r="AV3" t="str">
            <v>AV</v>
          </cell>
          <cell r="AW3" t="str">
            <v>AW</v>
          </cell>
          <cell r="AX3" t="str">
            <v>AX</v>
          </cell>
          <cell r="AY3" t="str">
            <v>AY</v>
          </cell>
          <cell r="AZ3" t="str">
            <v>AZ</v>
          </cell>
          <cell r="BA3" t="str">
            <v>BA</v>
          </cell>
          <cell r="BB3" t="str">
            <v>BB</v>
          </cell>
          <cell r="BC3" t="str">
            <v>BC</v>
          </cell>
          <cell r="BD3" t="str">
            <v>BD</v>
          </cell>
          <cell r="BE3" t="str">
            <v>BE</v>
          </cell>
          <cell r="BF3" t="str">
            <v>BF</v>
          </cell>
          <cell r="BG3" t="str">
            <v>BG</v>
          </cell>
          <cell r="BH3" t="str">
            <v>BH</v>
          </cell>
          <cell r="BI3" t="str">
            <v>BI</v>
          </cell>
          <cell r="BJ3" t="str">
            <v>BJ</v>
          </cell>
          <cell r="BK3" t="str">
            <v>BK</v>
          </cell>
          <cell r="BL3" t="str">
            <v>BL</v>
          </cell>
          <cell r="BM3" t="str">
            <v>BM</v>
          </cell>
          <cell r="BN3" t="str">
            <v>BN</v>
          </cell>
          <cell r="BO3" t="str">
            <v>BO</v>
          </cell>
          <cell r="BP3" t="str">
            <v>BP</v>
          </cell>
          <cell r="BQ3" t="str">
            <v>BQ</v>
          </cell>
          <cell r="BR3" t="str">
            <v>BR</v>
          </cell>
          <cell r="BS3" t="str">
            <v>BS</v>
          </cell>
          <cell r="BT3" t="str">
            <v>BT</v>
          </cell>
          <cell r="BU3" t="str">
            <v>BU</v>
          </cell>
          <cell r="BV3" t="str">
            <v>BV</v>
          </cell>
          <cell r="BW3" t="str">
            <v>BW</v>
          </cell>
          <cell r="BX3" t="str">
            <v>BX</v>
          </cell>
          <cell r="BY3" t="str">
            <v>BY</v>
          </cell>
          <cell r="BZ3" t="str">
            <v>BZ</v>
          </cell>
          <cell r="CA3" t="str">
            <v>CA</v>
          </cell>
          <cell r="CB3" t="str">
            <v>CB</v>
          </cell>
          <cell r="CC3" t="str">
            <v>CC</v>
          </cell>
          <cell r="CD3" t="str">
            <v>CD</v>
          </cell>
          <cell r="CE3" t="str">
            <v>CE</v>
          </cell>
          <cell r="CF3" t="str">
            <v>CF</v>
          </cell>
          <cell r="CG3" t="str">
            <v>CG</v>
          </cell>
          <cell r="CH3" t="str">
            <v>CH</v>
          </cell>
          <cell r="CI3" t="str">
            <v>CI</v>
          </cell>
          <cell r="CJ3" t="str">
            <v>CJ</v>
          </cell>
          <cell r="CK3" t="str">
            <v>CK</v>
          </cell>
          <cell r="CL3" t="str">
            <v>CL</v>
          </cell>
          <cell r="CM3" t="str">
            <v>CM</v>
          </cell>
          <cell r="CN3" t="str">
            <v>CN</v>
          </cell>
          <cell r="CO3" t="str">
            <v>CO</v>
          </cell>
          <cell r="CP3" t="str">
            <v>CP</v>
          </cell>
          <cell r="CQ3" t="str">
            <v>CQ</v>
          </cell>
          <cell r="CR3" t="str">
            <v>CR</v>
          </cell>
          <cell r="CS3" t="str">
            <v>CS</v>
          </cell>
          <cell r="CT3" t="str">
            <v>CT</v>
          </cell>
          <cell r="CU3" t="str">
            <v>CU</v>
          </cell>
          <cell r="CV3" t="str">
            <v>CV</v>
          </cell>
          <cell r="CW3" t="str">
            <v>CW</v>
          </cell>
          <cell r="CX3" t="str">
            <v>CX</v>
          </cell>
          <cell r="CY3" t="str">
            <v>CY</v>
          </cell>
          <cell r="CZ3" t="str">
            <v>CZ</v>
          </cell>
          <cell r="DA3" t="str">
            <v>DA</v>
          </cell>
          <cell r="DB3" t="str">
            <v>DB</v>
          </cell>
          <cell r="DC3" t="str">
            <v>DC</v>
          </cell>
          <cell r="DD3" t="str">
            <v>DD</v>
          </cell>
          <cell r="DE3" t="str">
            <v>DE</v>
          </cell>
          <cell r="DF3" t="str">
            <v>DF</v>
          </cell>
          <cell r="DG3" t="str">
            <v>DG</v>
          </cell>
          <cell r="DH3" t="str">
            <v>DH</v>
          </cell>
          <cell r="DI3" t="str">
            <v>DI</v>
          </cell>
          <cell r="DJ3" t="str">
            <v>DJ</v>
          </cell>
          <cell r="DK3" t="str">
            <v>DK</v>
          </cell>
          <cell r="DL3" t="str">
            <v>DL</v>
          </cell>
          <cell r="DM3" t="str">
            <v>DM</v>
          </cell>
          <cell r="DN3" t="str">
            <v>DN</v>
          </cell>
          <cell r="DO3" t="str">
            <v>DO</v>
          </cell>
          <cell r="DP3" t="str">
            <v>DP</v>
          </cell>
          <cell r="DQ3" t="str">
            <v>DQ</v>
          </cell>
          <cell r="DR3" t="str">
            <v>DR</v>
          </cell>
          <cell r="DS3" t="str">
            <v>DS</v>
          </cell>
          <cell r="DT3" t="str">
            <v>DT</v>
          </cell>
          <cell r="DU3" t="str">
            <v>DU</v>
          </cell>
          <cell r="DV3" t="str">
            <v>DV</v>
          </cell>
          <cell r="DW3" t="str">
            <v>DW</v>
          </cell>
          <cell r="DX3" t="str">
            <v>DX</v>
          </cell>
          <cell r="DY3" t="str">
            <v>DY</v>
          </cell>
          <cell r="DZ3" t="str">
            <v>DZ</v>
          </cell>
          <cell r="EA3" t="str">
            <v>EA</v>
          </cell>
          <cell r="EB3" t="str">
            <v>EB</v>
          </cell>
          <cell r="EC3" t="str">
            <v>EC</v>
          </cell>
          <cell r="ED3" t="str">
            <v>ED</v>
          </cell>
          <cell r="EE3" t="str">
            <v>EE</v>
          </cell>
          <cell r="EF3" t="str">
            <v>EF</v>
          </cell>
          <cell r="EG3" t="str">
            <v>EG</v>
          </cell>
          <cell r="EH3" t="str">
            <v>EH</v>
          </cell>
          <cell r="EI3" t="str">
            <v>EI</v>
          </cell>
          <cell r="EJ3" t="str">
            <v>EJ</v>
          </cell>
          <cell r="EK3" t="str">
            <v>EK</v>
          </cell>
          <cell r="EL3" t="str">
            <v>EL</v>
          </cell>
          <cell r="EM3" t="str">
            <v>EM</v>
          </cell>
          <cell r="EN3" t="str">
            <v>EN</v>
          </cell>
          <cell r="EO3" t="str">
            <v>EO</v>
          </cell>
          <cell r="EP3" t="str">
            <v>EP</v>
          </cell>
          <cell r="EQ3" t="str">
            <v>EQ</v>
          </cell>
          <cell r="ER3" t="str">
            <v>ER</v>
          </cell>
          <cell r="ES3" t="str">
            <v>ES</v>
          </cell>
          <cell r="ET3" t="str">
            <v>ET</v>
          </cell>
          <cell r="EU3" t="str">
            <v>EU</v>
          </cell>
          <cell r="EV3" t="str">
            <v>EV</v>
          </cell>
          <cell r="EW3" t="str">
            <v>EW</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v>1264</v>
          </cell>
          <cell r="B4" t="str">
            <v>VBV Anlagenvermietungs- und Beteiligungs-GmbH (vormals: VBV Anlagenvermietungs- und Beteiligungs-Aktiengesellschaft) Wien</v>
          </cell>
          <cell r="C4" t="str">
            <v>U</v>
          </cell>
          <cell r="D4" t="str">
            <v>EUR</v>
          </cell>
          <cell r="E4" t="str">
            <v>AT</v>
          </cell>
          <cell r="F4">
            <v>1</v>
          </cell>
          <cell r="G4" t="str">
            <v>VBV GmbH</v>
          </cell>
          <cell r="J4" t="str">
            <v>IK102</v>
          </cell>
          <cell r="K4" t="str">
            <v>IK</v>
          </cell>
        </row>
        <row r="5">
          <cell r="A5">
            <v>2517</v>
          </cell>
          <cell r="B5" t="str">
            <v>EUROPOLIS Duat Holding GmbH &amp; Co OG, Wien</v>
          </cell>
          <cell r="C5" t="str">
            <v>E</v>
          </cell>
          <cell r="D5" t="str">
            <v>EUR</v>
          </cell>
          <cell r="E5" t="str">
            <v>AT</v>
          </cell>
          <cell r="F5">
            <v>1</v>
          </cell>
          <cell r="G5" t="str">
            <v>Europolis Duat</v>
          </cell>
          <cell r="J5" t="str">
            <v>IK101</v>
          </cell>
          <cell r="K5" t="str">
            <v>EU</v>
          </cell>
        </row>
        <row r="6">
          <cell r="A6">
            <v>4339</v>
          </cell>
          <cell r="B6" t="str">
            <v>EUROPOLIS Pheme Holding GmbH, Wien</v>
          </cell>
          <cell r="C6" t="str">
            <v>E</v>
          </cell>
          <cell r="D6" t="str">
            <v>EUR</v>
          </cell>
          <cell r="E6" t="str">
            <v>AT</v>
          </cell>
          <cell r="F6">
            <v>1</v>
          </cell>
          <cell r="G6" t="str">
            <v>Europolis Pheme</v>
          </cell>
          <cell r="J6" t="str">
            <v>IK305</v>
          </cell>
          <cell r="K6" t="str">
            <v>EU</v>
          </cell>
        </row>
        <row r="7">
          <cell r="A7">
            <v>5198</v>
          </cell>
          <cell r="B7" t="str">
            <v>VBV zwölf Anlagen Vermietung GmbH, Wien</v>
          </cell>
          <cell r="C7" t="str">
            <v>U</v>
          </cell>
          <cell r="D7" t="str">
            <v>EUR</v>
          </cell>
          <cell r="E7" t="str">
            <v>AT</v>
          </cell>
          <cell r="F7">
            <v>1</v>
          </cell>
          <cell r="G7" t="str">
            <v>VBV 12</v>
          </cell>
          <cell r="J7" t="str">
            <v>IK135</v>
          </cell>
          <cell r="K7" t="str">
            <v>IK</v>
          </cell>
        </row>
        <row r="8">
          <cell r="A8">
            <v>6303</v>
          </cell>
          <cell r="B8" t="str">
            <v>"VBV iota" - IEB Holding Gesellschaft mbH, Wien</v>
          </cell>
          <cell r="C8" t="str">
            <v>U</v>
          </cell>
          <cell r="D8" t="str">
            <v>EUR</v>
          </cell>
          <cell r="E8" t="str">
            <v>AT</v>
          </cell>
          <cell r="F8">
            <v>0.33329999999999999</v>
          </cell>
          <cell r="G8" t="str">
            <v>VBV iota</v>
          </cell>
          <cell r="J8" t="str">
            <v>IK117</v>
          </cell>
          <cell r="K8" t="str">
            <v>IK</v>
          </cell>
        </row>
        <row r="9">
          <cell r="A9">
            <v>7326</v>
          </cell>
          <cell r="B9" t="str">
            <v>VBV Holding Gesellschaft mbH, Wien</v>
          </cell>
          <cell r="C9" t="str">
            <v>U</v>
          </cell>
          <cell r="D9" t="str">
            <v>EUR</v>
          </cell>
          <cell r="E9" t="str">
            <v>AT</v>
          </cell>
          <cell r="F9">
            <v>1</v>
          </cell>
          <cell r="G9" t="str">
            <v>VBV Holding</v>
          </cell>
          <cell r="J9" t="str">
            <v>IK103</v>
          </cell>
          <cell r="K9" t="str">
            <v>IK</v>
          </cell>
        </row>
        <row r="10">
          <cell r="A10">
            <v>10014</v>
          </cell>
          <cell r="B10" t="str">
            <v>Investkredit International Bank p.l.c., Sliema/Malta</v>
          </cell>
          <cell r="C10" t="str">
            <v>U</v>
          </cell>
          <cell r="D10" t="str">
            <v>EUR</v>
          </cell>
          <cell r="E10" t="str">
            <v>MT</v>
          </cell>
          <cell r="F10">
            <v>0.18459999999999999</v>
          </cell>
          <cell r="G10" t="str">
            <v>i2B</v>
          </cell>
          <cell r="J10" t="str">
            <v>IK201</v>
          </cell>
          <cell r="K10" t="str">
            <v>IK</v>
          </cell>
        </row>
        <row r="11">
          <cell r="A11">
            <v>12120</v>
          </cell>
          <cell r="B11" t="str">
            <v>EUROPOLIS CE Alpha Holding GmbH, Wien</v>
          </cell>
          <cell r="C11" t="str">
            <v>E1</v>
          </cell>
          <cell r="D11" t="str">
            <v>EUR</v>
          </cell>
          <cell r="E11" t="str">
            <v>AT</v>
          </cell>
          <cell r="F11">
            <v>0.65</v>
          </cell>
          <cell r="G11" t="str">
            <v>CE alpha</v>
          </cell>
          <cell r="J11" t="str">
            <v>IK310</v>
          </cell>
          <cell r="K11" t="str">
            <v>EU</v>
          </cell>
        </row>
        <row r="12">
          <cell r="A12">
            <v>12203</v>
          </cell>
          <cell r="B12" t="str">
            <v xml:space="preserve">IC INVESTMENTCorporation Limited, Valletta </v>
          </cell>
          <cell r="C12" t="str">
            <v>ICL</v>
          </cell>
          <cell r="D12" t="str">
            <v>EUR</v>
          </cell>
          <cell r="E12" t="str">
            <v>MT</v>
          </cell>
          <cell r="F12">
            <v>1</v>
          </cell>
          <cell r="G12" t="str">
            <v>IC INVESTMENT</v>
          </cell>
          <cell r="J12" t="str">
            <v>IC425</v>
          </cell>
          <cell r="K12" t="str">
            <v>IK</v>
          </cell>
        </row>
        <row r="13">
          <cell r="A13">
            <v>12459</v>
          </cell>
          <cell r="B13" t="str">
            <v>Europolis City Gate  Ingatlanberuházási Korlátolt Felelosségu Társaság, Budapest</v>
          </cell>
          <cell r="C13" t="str">
            <v>E1</v>
          </cell>
          <cell r="D13" t="str">
            <v>HUF</v>
          </cell>
          <cell r="E13" t="str">
            <v>HU</v>
          </cell>
          <cell r="F13">
            <v>0.65</v>
          </cell>
          <cell r="G13" t="str">
            <v>City Gate</v>
          </cell>
          <cell r="J13" t="str">
            <v>IK420</v>
          </cell>
          <cell r="K13" t="str">
            <v>EU</v>
          </cell>
        </row>
        <row r="14">
          <cell r="A14">
            <v>12671</v>
          </cell>
          <cell r="B14" t="str">
            <v>RCP Alfa, s.r.o., Prag</v>
          </cell>
          <cell r="C14" t="str">
            <v>C1</v>
          </cell>
          <cell r="D14" t="str">
            <v>CZK</v>
          </cell>
          <cell r="E14" t="str">
            <v>CZ</v>
          </cell>
          <cell r="F14">
            <v>0.51</v>
          </cell>
          <cell r="G14" t="str">
            <v>RCP alfa</v>
          </cell>
          <cell r="J14" t="str">
            <v>IK436</v>
          </cell>
          <cell r="K14" t="str">
            <v>EU</v>
          </cell>
        </row>
        <row r="15">
          <cell r="A15">
            <v>12672</v>
          </cell>
          <cell r="B15" t="str">
            <v>RCP Beta, s.r.o., Prag</v>
          </cell>
          <cell r="C15" t="str">
            <v>E1</v>
          </cell>
          <cell r="D15" t="str">
            <v>CZK</v>
          </cell>
          <cell r="E15" t="str">
            <v>CZ</v>
          </cell>
          <cell r="F15">
            <v>0.65</v>
          </cell>
          <cell r="G15" t="str">
            <v>RCP beta</v>
          </cell>
          <cell r="J15" t="str">
            <v>IK424</v>
          </cell>
          <cell r="K15" t="str">
            <v>EU</v>
          </cell>
        </row>
        <row r="16">
          <cell r="A16">
            <v>12673</v>
          </cell>
          <cell r="B16" t="str">
            <v>RCP Gama, s.r.o., Prag</v>
          </cell>
          <cell r="C16" t="str">
            <v>E1</v>
          </cell>
          <cell r="D16" t="str">
            <v>CZK</v>
          </cell>
          <cell r="E16" t="str">
            <v>CZ</v>
          </cell>
          <cell r="F16">
            <v>0.65</v>
          </cell>
          <cell r="G16" t="str">
            <v>RCP gama</v>
          </cell>
          <cell r="J16" t="str">
            <v>IK427</v>
          </cell>
          <cell r="K16" t="str">
            <v>EU</v>
          </cell>
        </row>
        <row r="17">
          <cell r="A17">
            <v>12674</v>
          </cell>
          <cell r="B17" t="str">
            <v>RCP Delta, s.r.o., Prag</v>
          </cell>
          <cell r="C17" t="str">
            <v>E1</v>
          </cell>
          <cell r="D17" t="str">
            <v>CZK</v>
          </cell>
          <cell r="E17" t="str">
            <v>CZ</v>
          </cell>
          <cell r="F17">
            <v>0.65</v>
          </cell>
          <cell r="G17" t="str">
            <v>RCP delta</v>
          </cell>
          <cell r="J17" t="str">
            <v>IK425</v>
          </cell>
          <cell r="K17" t="str">
            <v>EU</v>
          </cell>
        </row>
        <row r="18">
          <cell r="A18">
            <v>12708</v>
          </cell>
          <cell r="B18" t="str">
            <v>RCP ISC, s.r.o., Prag</v>
          </cell>
          <cell r="C18" t="str">
            <v>E1</v>
          </cell>
          <cell r="D18" t="str">
            <v>CZK</v>
          </cell>
          <cell r="E18" t="str">
            <v>CZ</v>
          </cell>
          <cell r="F18">
            <v>0.65</v>
          </cell>
          <cell r="G18" t="str">
            <v>RCP ISC</v>
          </cell>
          <cell r="J18" t="str">
            <v>IK428</v>
          </cell>
          <cell r="K18" t="str">
            <v>EU</v>
          </cell>
        </row>
        <row r="19">
          <cell r="A19">
            <v>12783</v>
          </cell>
          <cell r="B19" t="str">
            <v>Warsaw Towers Sp. z o.o., Warschau</v>
          </cell>
          <cell r="C19" t="str">
            <v>P1</v>
          </cell>
          <cell r="D19" t="str">
            <v>PLN</v>
          </cell>
          <cell r="E19" t="str">
            <v>PL</v>
          </cell>
          <cell r="F19">
            <v>0.51</v>
          </cell>
          <cell r="G19" t="str">
            <v>Warsaw</v>
          </cell>
          <cell r="J19" t="str">
            <v>IK423</v>
          </cell>
          <cell r="K19" t="str">
            <v>EU</v>
          </cell>
        </row>
        <row r="20">
          <cell r="A20">
            <v>13415</v>
          </cell>
          <cell r="B20" t="str">
            <v>Europolis Saski Point Sp. z o.o., Warschau</v>
          </cell>
          <cell r="C20" t="str">
            <v>P1</v>
          </cell>
          <cell r="D20" t="str">
            <v>PLN</v>
          </cell>
          <cell r="E20" t="str">
            <v>PL</v>
          </cell>
          <cell r="F20">
            <v>0.51</v>
          </cell>
          <cell r="G20" t="str">
            <v>Saski Point</v>
          </cell>
          <cell r="J20" t="str">
            <v>IK415</v>
          </cell>
          <cell r="K20" t="str">
            <v>EU</v>
          </cell>
        </row>
        <row r="21">
          <cell r="A21">
            <v>13444</v>
          </cell>
          <cell r="B21" t="str">
            <v>Europolis Real Estate Asset Management GmbH, Wien</v>
          </cell>
          <cell r="C21" t="str">
            <v>I</v>
          </cell>
          <cell r="D21" t="str">
            <v>EUR</v>
          </cell>
          <cell r="E21" t="str">
            <v>AT</v>
          </cell>
          <cell r="F21">
            <v>1</v>
          </cell>
          <cell r="G21" t="str">
            <v>EREAM Wien</v>
          </cell>
          <cell r="J21" t="str">
            <v>IK302</v>
          </cell>
          <cell r="K21" t="str">
            <v>EU</v>
          </cell>
        </row>
        <row r="22">
          <cell r="A22">
            <v>13522</v>
          </cell>
          <cell r="B22" t="str">
            <v>Europolis Real Estate Asset Management s.r.o., Prag</v>
          </cell>
          <cell r="C22" t="str">
            <v>I</v>
          </cell>
          <cell r="D22" t="str">
            <v>CZK</v>
          </cell>
          <cell r="E22" t="str">
            <v>CZ</v>
          </cell>
          <cell r="F22">
            <v>1</v>
          </cell>
          <cell r="G22" t="str">
            <v>EREAM Prag</v>
          </cell>
          <cell r="J22" t="str">
            <v>IK402</v>
          </cell>
          <cell r="K22" t="str">
            <v>EU</v>
          </cell>
        </row>
        <row r="23">
          <cell r="A23">
            <v>13926</v>
          </cell>
          <cell r="B23" t="str">
            <v>EUROPOLIS CE Gamma Holding GmbH, Wien</v>
          </cell>
          <cell r="C23" t="str">
            <v>E1</v>
          </cell>
          <cell r="D23" t="str">
            <v>EUR</v>
          </cell>
          <cell r="E23" t="str">
            <v>AT</v>
          </cell>
          <cell r="F23">
            <v>0.65</v>
          </cell>
          <cell r="G23" t="str">
            <v>CE gamma</v>
          </cell>
          <cell r="J23" t="str">
            <v>IK307</v>
          </cell>
          <cell r="K23" t="str">
            <v>EU</v>
          </cell>
        </row>
        <row r="24">
          <cell r="A24">
            <v>14248</v>
          </cell>
          <cell r="B24" t="str">
            <v>EUROPOLIS Technopark s.r.o., Prag</v>
          </cell>
          <cell r="C24" t="str">
            <v>C1</v>
          </cell>
          <cell r="D24" t="str">
            <v>CZK</v>
          </cell>
          <cell r="E24" t="str">
            <v>CZ</v>
          </cell>
          <cell r="F24">
            <v>0.51</v>
          </cell>
          <cell r="G24" t="str">
            <v>Technopark</v>
          </cell>
          <cell r="J24" t="str">
            <v>IK433</v>
          </cell>
          <cell r="K24" t="str">
            <v>EU</v>
          </cell>
        </row>
        <row r="25">
          <cell r="A25">
            <v>14263</v>
          </cell>
          <cell r="B25" t="str">
            <v>Europolis Bitwy Warszawskiej Sp. z o.o., Warschau</v>
          </cell>
          <cell r="C25" t="str">
            <v>P1</v>
          </cell>
          <cell r="D25" t="str">
            <v>PLN</v>
          </cell>
          <cell r="E25" t="str">
            <v>PL</v>
          </cell>
          <cell r="F25">
            <v>0.51</v>
          </cell>
          <cell r="G25" t="str">
            <v>Bitwy</v>
          </cell>
          <cell r="J25" t="str">
            <v>IK407</v>
          </cell>
          <cell r="K25" t="str">
            <v>EU</v>
          </cell>
        </row>
        <row r="26">
          <cell r="A26">
            <v>14309</v>
          </cell>
          <cell r="B26" t="str">
            <v>Europolis Real Estate Asset Management Sp. z o.o., Warschau</v>
          </cell>
          <cell r="C26" t="str">
            <v>I</v>
          </cell>
          <cell r="D26" t="str">
            <v>PLN</v>
          </cell>
          <cell r="E26" t="str">
            <v>PL</v>
          </cell>
          <cell r="F26">
            <v>1</v>
          </cell>
          <cell r="G26" t="str">
            <v>EREAM Warschau</v>
          </cell>
          <cell r="J26" t="str">
            <v>IK403</v>
          </cell>
          <cell r="K26" t="str">
            <v>EU</v>
          </cell>
        </row>
        <row r="27">
          <cell r="A27">
            <v>14332</v>
          </cell>
          <cell r="B27" t="str">
            <v>Europolis Sienna Center Sp. z o.o., Warschau</v>
          </cell>
          <cell r="C27" t="str">
            <v>P1</v>
          </cell>
          <cell r="D27" t="str">
            <v>PLN</v>
          </cell>
          <cell r="E27" t="str">
            <v>PL</v>
          </cell>
          <cell r="F27">
            <v>0.51</v>
          </cell>
          <cell r="G27" t="str">
            <v>Sienna</v>
          </cell>
          <cell r="J27" t="str">
            <v>IK416</v>
          </cell>
          <cell r="K27" t="str">
            <v>EU</v>
          </cell>
        </row>
        <row r="28">
          <cell r="A28">
            <v>14563</v>
          </cell>
          <cell r="B28" t="str">
            <v>Europolis Infopark Kft, Budapest</v>
          </cell>
          <cell r="C28" t="str">
            <v>C1</v>
          </cell>
          <cell r="D28" t="str">
            <v>HUF</v>
          </cell>
          <cell r="E28" t="str">
            <v>HU</v>
          </cell>
          <cell r="F28">
            <v>0.51</v>
          </cell>
          <cell r="G28" t="str">
            <v>Europ. Infopark</v>
          </cell>
          <cell r="J28" t="str">
            <v>IK431</v>
          </cell>
          <cell r="K28" t="str">
            <v>EU</v>
          </cell>
        </row>
        <row r="29">
          <cell r="A29">
            <v>14749</v>
          </cell>
          <cell r="B29" t="str">
            <v>Investkredit Funding Ltd., Jersey</v>
          </cell>
          <cell r="C29" t="str">
            <v>U</v>
          </cell>
          <cell r="D29" t="str">
            <v>EUR</v>
          </cell>
          <cell r="E29" t="str">
            <v>GB</v>
          </cell>
          <cell r="F29">
            <v>1</v>
          </cell>
          <cell r="G29" t="str">
            <v>Funding</v>
          </cell>
          <cell r="J29" t="str">
            <v>IK204</v>
          </cell>
          <cell r="K29" t="str">
            <v>IK</v>
          </cell>
        </row>
        <row r="30">
          <cell r="A30">
            <v>15150</v>
          </cell>
          <cell r="B30" t="str">
            <v>Victoria International Property SRL., Bukarest</v>
          </cell>
          <cell r="C30" t="str">
            <v>E1</v>
          </cell>
          <cell r="D30" t="str">
            <v>RON</v>
          </cell>
          <cell r="E30" t="str">
            <v>RO</v>
          </cell>
          <cell r="F30">
            <v>0.65</v>
          </cell>
          <cell r="G30" t="str">
            <v>Victoria</v>
          </cell>
          <cell r="J30" t="str">
            <v>IK412</v>
          </cell>
          <cell r="K30" t="str">
            <v>EU</v>
          </cell>
        </row>
        <row r="31">
          <cell r="A31">
            <v>15286</v>
          </cell>
          <cell r="B31" t="str">
            <v>Poland Central Unit 1 Sp. z o.o., Warschau</v>
          </cell>
          <cell r="C31" t="str">
            <v>E2</v>
          </cell>
          <cell r="D31" t="str">
            <v>PLN</v>
          </cell>
          <cell r="E31" t="str">
            <v>PL</v>
          </cell>
          <cell r="F31">
            <v>0.75</v>
          </cell>
          <cell r="G31" t="str">
            <v>PCU</v>
          </cell>
          <cell r="J31" t="str">
            <v>IK405</v>
          </cell>
          <cell r="K31" t="str">
            <v>EU</v>
          </cell>
        </row>
        <row r="32">
          <cell r="A32">
            <v>15404</v>
          </cell>
          <cell r="B32" t="str">
            <v>EPC Two Limited, Limassol (CY)</v>
          </cell>
          <cell r="C32" t="str">
            <v>E1</v>
          </cell>
          <cell r="D32" t="str">
            <v>EUR</v>
          </cell>
          <cell r="E32" t="str">
            <v>CY</v>
          </cell>
          <cell r="F32">
            <v>0.65</v>
          </cell>
          <cell r="G32" t="str">
            <v>EPC2</v>
          </cell>
          <cell r="J32" t="str">
            <v>IK413</v>
          </cell>
          <cell r="K32" t="str">
            <v>EU</v>
          </cell>
        </row>
        <row r="33">
          <cell r="A33">
            <v>15405</v>
          </cell>
          <cell r="B33" t="str">
            <v>EPC Three Limited, Limassol (CY)</v>
          </cell>
          <cell r="C33" t="str">
            <v>E1</v>
          </cell>
          <cell r="D33" t="str">
            <v>EUR</v>
          </cell>
          <cell r="E33" t="str">
            <v>CY</v>
          </cell>
          <cell r="F33">
            <v>0.65</v>
          </cell>
          <cell r="G33" t="str">
            <v>EPC3</v>
          </cell>
          <cell r="J33" t="str">
            <v>IK404</v>
          </cell>
          <cell r="K33" t="str">
            <v>EU</v>
          </cell>
        </row>
        <row r="34">
          <cell r="A34">
            <v>15469</v>
          </cell>
          <cell r="B34" t="str">
            <v>Investkredit Funding II ltd., St. Helier (Jersey)</v>
          </cell>
          <cell r="C34" t="str">
            <v>U</v>
          </cell>
          <cell r="D34" t="str">
            <v>EUR</v>
          </cell>
          <cell r="E34" t="str">
            <v>GB</v>
          </cell>
          <cell r="F34">
            <v>1</v>
          </cell>
          <cell r="G34" t="str">
            <v>Funding2</v>
          </cell>
          <cell r="J34" t="str">
            <v>IK203</v>
          </cell>
          <cell r="K34" t="str">
            <v>IK</v>
          </cell>
        </row>
        <row r="35">
          <cell r="A35">
            <v>15488</v>
          </cell>
          <cell r="B35" t="str">
            <v>Europolis Saski Crescent Sp. z o.o., Warschau</v>
          </cell>
          <cell r="C35" t="str">
            <v>P1</v>
          </cell>
          <cell r="D35" t="str">
            <v>PLN</v>
          </cell>
          <cell r="E35" t="str">
            <v>PL</v>
          </cell>
          <cell r="F35">
            <v>0.51</v>
          </cell>
          <cell r="G35" t="str">
            <v>Saski Crescent</v>
          </cell>
          <cell r="J35" t="str">
            <v>IK410</v>
          </cell>
          <cell r="K35" t="str">
            <v>EU</v>
          </cell>
        </row>
        <row r="36">
          <cell r="A36">
            <v>15641</v>
          </cell>
          <cell r="B36" t="str">
            <v>Europolis M1 Ingatlanberuházási Korlátolt Felelosségu Társaság, Budapest</v>
          </cell>
          <cell r="C36" t="str">
            <v>C1</v>
          </cell>
          <cell r="D36" t="str">
            <v>HUF</v>
          </cell>
          <cell r="E36" t="str">
            <v>HU</v>
          </cell>
          <cell r="F36">
            <v>0.51</v>
          </cell>
          <cell r="G36" t="str">
            <v>M1</v>
          </cell>
          <cell r="J36" t="str">
            <v>IK432</v>
          </cell>
          <cell r="K36" t="str">
            <v>EU</v>
          </cell>
        </row>
        <row r="37">
          <cell r="A37">
            <v>15642</v>
          </cell>
          <cell r="B37" t="str">
            <v>EUROPOLIS ABP Ingatlanberuházási Korlátolt Felelosségu Társaság, Budapest</v>
          </cell>
          <cell r="C37" t="str">
            <v>C1</v>
          </cell>
          <cell r="D37" t="str">
            <v>HUF</v>
          </cell>
          <cell r="E37" t="str">
            <v>HU</v>
          </cell>
          <cell r="F37">
            <v>0.51</v>
          </cell>
          <cell r="G37" t="str">
            <v>ABP</v>
          </cell>
          <cell r="J37" t="str">
            <v>IK430</v>
          </cell>
          <cell r="K37" t="str">
            <v>EU</v>
          </cell>
        </row>
        <row r="38">
          <cell r="A38">
            <v>15662</v>
          </cell>
          <cell r="B38" t="str">
            <v>Europolis IPW kft, Budapest</v>
          </cell>
          <cell r="C38" t="str">
            <v>E1</v>
          </cell>
          <cell r="D38" t="str">
            <v>HUF</v>
          </cell>
          <cell r="E38" t="str">
            <v>HU</v>
          </cell>
          <cell r="F38">
            <v>0.65</v>
          </cell>
          <cell r="G38" t="str">
            <v>IPW</v>
          </cell>
          <cell r="J38" t="str">
            <v>IK437</v>
          </cell>
          <cell r="K38" t="str">
            <v>EU</v>
          </cell>
        </row>
        <row r="39">
          <cell r="A39">
            <v>15775</v>
          </cell>
          <cell r="B39" t="str">
            <v>Olympia Teplice s.r.o., Prag</v>
          </cell>
          <cell r="C39" t="str">
            <v>C1</v>
          </cell>
          <cell r="D39" t="str">
            <v>CZK</v>
          </cell>
          <cell r="E39" t="str">
            <v>CZ</v>
          </cell>
          <cell r="F39">
            <v>0.51</v>
          </cell>
          <cell r="G39" t="str">
            <v>Teplice</v>
          </cell>
          <cell r="J39" t="str">
            <v>IK435</v>
          </cell>
          <cell r="K39" t="str">
            <v>EU</v>
          </cell>
        </row>
        <row r="40">
          <cell r="A40">
            <v>15776</v>
          </cell>
          <cell r="B40" t="str">
            <v>Olympia Mladá Boleslav s.r.o., Prag</v>
          </cell>
          <cell r="C40" t="str">
            <v>C1</v>
          </cell>
          <cell r="D40" t="str">
            <v>CZK</v>
          </cell>
          <cell r="E40" t="str">
            <v>CZ</v>
          </cell>
          <cell r="F40">
            <v>0.51</v>
          </cell>
          <cell r="G40" t="str">
            <v>Mladá</v>
          </cell>
          <cell r="J40" t="str">
            <v>IK434</v>
          </cell>
          <cell r="K40" t="str">
            <v>EU</v>
          </cell>
        </row>
        <row r="41">
          <cell r="A41">
            <v>16286</v>
          </cell>
          <cell r="B41" t="str">
            <v>Europolis Real Estate Asset Management Kft, Budapest</v>
          </cell>
          <cell r="C41" t="str">
            <v>I</v>
          </cell>
          <cell r="D41" t="str">
            <v>HUF</v>
          </cell>
          <cell r="E41" t="str">
            <v>HU</v>
          </cell>
          <cell r="F41">
            <v>1</v>
          </cell>
          <cell r="G41" t="str">
            <v>EREAM Budapest</v>
          </cell>
          <cell r="J41" t="str">
            <v>IK401</v>
          </cell>
          <cell r="K41" t="str">
            <v>EU</v>
          </cell>
        </row>
        <row r="42">
          <cell r="A42">
            <v>16468</v>
          </cell>
          <cell r="B42" t="str">
            <v>Europolis Park Bucharest Alpha S.R.L.(formerly: CEFIN Logistic Park Beta S.R.L.), Bukarest</v>
          </cell>
          <cell r="C42" t="str">
            <v>E1</v>
          </cell>
          <cell r="D42" t="str">
            <v>RON</v>
          </cell>
          <cell r="E42" t="str">
            <v>RO</v>
          </cell>
          <cell r="F42">
            <v>0.65</v>
          </cell>
          <cell r="G42" t="str">
            <v>Park Alpha</v>
          </cell>
          <cell r="J42" t="str">
            <v>IK418</v>
          </cell>
          <cell r="K42" t="str">
            <v>EU</v>
          </cell>
        </row>
        <row r="43">
          <cell r="A43">
            <v>16555</v>
          </cell>
          <cell r="B43" t="str">
            <v>EUROPOLIS CE Lambda Holding GmbH, Wien</v>
          </cell>
          <cell r="C43" t="str">
            <v>E2</v>
          </cell>
          <cell r="D43" t="str">
            <v>EUR</v>
          </cell>
          <cell r="E43" t="str">
            <v>AT</v>
          </cell>
          <cell r="F43">
            <v>0.75</v>
          </cell>
          <cell r="G43" t="str">
            <v>CE lambda</v>
          </cell>
          <cell r="J43" t="str">
            <v>IK314</v>
          </cell>
          <cell r="K43" t="str">
            <v>EU</v>
          </cell>
        </row>
        <row r="44">
          <cell r="A44">
            <v>16556</v>
          </cell>
          <cell r="B44" t="str">
            <v>EUROPOLIS CE Omikron Holding GmbH, Wien</v>
          </cell>
          <cell r="C44" t="str">
            <v>E2</v>
          </cell>
          <cell r="D44" t="str">
            <v>EUR</v>
          </cell>
          <cell r="E44" t="str">
            <v>AT</v>
          </cell>
          <cell r="F44">
            <v>0.65</v>
          </cell>
          <cell r="G44" t="str">
            <v>CE omikron</v>
          </cell>
          <cell r="J44" t="str">
            <v>IK309</v>
          </cell>
          <cell r="K44" t="str">
            <v>EU</v>
          </cell>
        </row>
        <row r="45">
          <cell r="A45">
            <v>16557</v>
          </cell>
          <cell r="B45" t="str">
            <v>EUROPOLIS CE Kappa Holding GmbH, Wien</v>
          </cell>
          <cell r="C45" t="str">
            <v>I1</v>
          </cell>
          <cell r="D45" t="str">
            <v>EUR</v>
          </cell>
          <cell r="E45" t="str">
            <v>AT</v>
          </cell>
          <cell r="F45">
            <v>1</v>
          </cell>
          <cell r="G45" t="str">
            <v>CE kappa</v>
          </cell>
          <cell r="J45" t="str">
            <v>IK122</v>
          </cell>
          <cell r="K45" t="str">
            <v>EU</v>
          </cell>
        </row>
        <row r="46">
          <cell r="A46">
            <v>16575</v>
          </cell>
          <cell r="B46" t="str">
            <v xml:space="preserve">EPC Ledum Limited, Limassol (CY) </v>
          </cell>
          <cell r="C46" t="str">
            <v>I1</v>
          </cell>
          <cell r="D46" t="str">
            <v>EUR</v>
          </cell>
          <cell r="E46" t="str">
            <v>CY</v>
          </cell>
          <cell r="F46">
            <v>1</v>
          </cell>
          <cell r="G46" t="str">
            <v>EPC Ledum</v>
          </cell>
          <cell r="J46" t="str">
            <v>IK429</v>
          </cell>
          <cell r="K46" t="str">
            <v>EU</v>
          </cell>
        </row>
        <row r="47">
          <cell r="A47">
            <v>16576</v>
          </cell>
          <cell r="B47" t="str">
            <v>EPC Omikron Limited, Limassol (CY)</v>
          </cell>
          <cell r="C47" t="str">
            <v>E2</v>
          </cell>
          <cell r="D47" t="str">
            <v>EUR</v>
          </cell>
          <cell r="E47" t="str">
            <v>CY</v>
          </cell>
          <cell r="F47">
            <v>0.65</v>
          </cell>
          <cell r="G47" t="str">
            <v>EPC omikron</v>
          </cell>
          <cell r="J47" t="str">
            <v>IK421</v>
          </cell>
          <cell r="K47" t="str">
            <v>EU</v>
          </cell>
        </row>
        <row r="48">
          <cell r="A48">
            <v>16577</v>
          </cell>
          <cell r="B48" t="str">
            <v>EPC Lambda Limited, Limassol (CY)</v>
          </cell>
          <cell r="C48" t="str">
            <v>E2</v>
          </cell>
          <cell r="D48" t="str">
            <v>EUR</v>
          </cell>
          <cell r="E48" t="str">
            <v>CY</v>
          </cell>
          <cell r="F48">
            <v>0.75</v>
          </cell>
          <cell r="G48" t="str">
            <v>EPC lambda</v>
          </cell>
          <cell r="J48" t="str">
            <v>IK438</v>
          </cell>
          <cell r="K48" t="str">
            <v>EU</v>
          </cell>
        </row>
        <row r="49">
          <cell r="A49">
            <v>16578</v>
          </cell>
          <cell r="B49" t="str">
            <v>EPC Kappa Limited, Limassol (CY)</v>
          </cell>
          <cell r="C49" t="str">
            <v>P1</v>
          </cell>
          <cell r="D49" t="str">
            <v>EUR</v>
          </cell>
          <cell r="E49" t="str">
            <v>CY</v>
          </cell>
          <cell r="F49">
            <v>1</v>
          </cell>
          <cell r="G49" t="str">
            <v>EPC kappa</v>
          </cell>
          <cell r="J49" t="str">
            <v>IK208</v>
          </cell>
          <cell r="K49" t="str">
            <v>EU</v>
          </cell>
        </row>
        <row r="50">
          <cell r="A50">
            <v>16744</v>
          </cell>
          <cell r="B50" t="str">
            <v>EUROPOLIS CE Amber Holding GmbH, Wien</v>
          </cell>
          <cell r="C50" t="str">
            <v>C1</v>
          </cell>
          <cell r="D50" t="str">
            <v>EUR</v>
          </cell>
          <cell r="E50" t="str">
            <v>AT</v>
          </cell>
          <cell r="F50">
            <v>1</v>
          </cell>
          <cell r="G50" t="str">
            <v>CE amber</v>
          </cell>
          <cell r="J50" t="str">
            <v>IK312</v>
          </cell>
          <cell r="K50" t="str">
            <v>EU</v>
          </cell>
        </row>
        <row r="51">
          <cell r="A51">
            <v>16823</v>
          </cell>
          <cell r="B51" t="str">
            <v>Europolis Zagrebtower d.o.o., Zagreb</v>
          </cell>
          <cell r="C51" t="str">
            <v>E1</v>
          </cell>
          <cell r="D51" t="str">
            <v>HRK</v>
          </cell>
          <cell r="E51" t="str">
            <v>HR</v>
          </cell>
          <cell r="F51">
            <v>0.65</v>
          </cell>
          <cell r="G51" t="str">
            <v>ZAGREBTOWER</v>
          </cell>
          <cell r="J51" t="str">
            <v>IK480</v>
          </cell>
          <cell r="K51" t="str">
            <v>EU</v>
          </cell>
        </row>
        <row r="52">
          <cell r="A52">
            <v>17234</v>
          </cell>
          <cell r="B52" t="str">
            <v>IK Investmentbank AG, Wien</v>
          </cell>
          <cell r="C52" t="str">
            <v>U</v>
          </cell>
          <cell r="D52" t="str">
            <v>EUR</v>
          </cell>
          <cell r="E52" t="str">
            <v>AT</v>
          </cell>
          <cell r="F52">
            <v>1</v>
          </cell>
          <cell r="G52" t="str">
            <v>IK IB</v>
          </cell>
          <cell r="J52" t="str">
            <v>OE106</v>
          </cell>
          <cell r="K52" t="str">
            <v>IK</v>
          </cell>
        </row>
        <row r="53">
          <cell r="A53">
            <v>17607</v>
          </cell>
          <cell r="B53" t="str">
            <v>Europolis Real Estate Asset Management S.R.L., Bukarest</v>
          </cell>
          <cell r="C53" t="str">
            <v>I</v>
          </cell>
          <cell r="D53" t="str">
            <v>RON</v>
          </cell>
          <cell r="E53" t="str">
            <v>RO</v>
          </cell>
          <cell r="F53">
            <v>1</v>
          </cell>
          <cell r="G53" t="str">
            <v>EREAM Bukarest</v>
          </cell>
          <cell r="J53" t="str">
            <v>IK441</v>
          </cell>
          <cell r="K53" t="str">
            <v>EU</v>
          </cell>
        </row>
        <row r="54">
          <cell r="A54">
            <v>17678</v>
          </cell>
          <cell r="B54" t="str">
            <v>TK Czech Development IX s.r.o., Prag</v>
          </cell>
          <cell r="C54" t="str">
            <v>I1</v>
          </cell>
          <cell r="D54" t="str">
            <v>CZK</v>
          </cell>
          <cell r="E54" t="str">
            <v>CZ</v>
          </cell>
          <cell r="F54">
            <v>1</v>
          </cell>
          <cell r="G54" t="str">
            <v>TK Czech</v>
          </cell>
          <cell r="J54" t="str">
            <v>IK444</v>
          </cell>
          <cell r="K54" t="str">
            <v>EU</v>
          </cell>
        </row>
        <row r="55">
          <cell r="A55">
            <v>17924</v>
          </cell>
          <cell r="B55" t="str">
            <v>Europolis Property Holding TzOV</v>
          </cell>
          <cell r="C55" t="str">
            <v>E2</v>
          </cell>
          <cell r="D55" t="str">
            <v>UAH</v>
          </cell>
          <cell r="E55" t="str">
            <v>UA</v>
          </cell>
          <cell r="F55">
            <v>0.65</v>
          </cell>
          <cell r="G55" t="str">
            <v>Prop TzOV</v>
          </cell>
          <cell r="J55" t="str">
            <v>IK443</v>
          </cell>
          <cell r="K55" t="str">
            <v>EU</v>
          </cell>
        </row>
        <row r="56">
          <cell r="A56">
            <v>18205</v>
          </cell>
          <cell r="B56" t="str">
            <v>4P-Immo Praha s.r.o., Prag</v>
          </cell>
          <cell r="C56" t="str">
            <v>E2</v>
          </cell>
          <cell r="D56" t="str">
            <v>CZK</v>
          </cell>
          <cell r="E56" t="str">
            <v>CZ</v>
          </cell>
          <cell r="F56">
            <v>0.75</v>
          </cell>
          <cell r="G56" t="str">
            <v>4P-Immo</v>
          </cell>
          <cell r="J56" t="str">
            <v>IK446</v>
          </cell>
          <cell r="K56" t="str">
            <v>EU</v>
          </cell>
        </row>
        <row r="57">
          <cell r="A57">
            <v>18258</v>
          </cell>
          <cell r="B57" t="str">
            <v>Investkredit-IC Holding alpha GmbH, Wien</v>
          </cell>
          <cell r="C57" t="str">
            <v>ICL</v>
          </cell>
          <cell r="D57" t="str">
            <v>EUR</v>
          </cell>
          <cell r="E57" t="str">
            <v>AT</v>
          </cell>
          <cell r="F57">
            <v>1</v>
          </cell>
          <cell r="G57" t="str">
            <v>ICH alpha</v>
          </cell>
          <cell r="J57" t="str">
            <v>IK319</v>
          </cell>
          <cell r="K57" t="str">
            <v>IK</v>
          </cell>
        </row>
        <row r="58">
          <cell r="A58">
            <v>18259</v>
          </cell>
          <cell r="B58" t="str">
            <v>Investkredit-IC Holding beta GmbH, Wien</v>
          </cell>
          <cell r="C58" t="str">
            <v>ICL</v>
          </cell>
          <cell r="D58" t="str">
            <v>EUR</v>
          </cell>
          <cell r="E58" t="str">
            <v>AT</v>
          </cell>
          <cell r="F58">
            <v>1</v>
          </cell>
          <cell r="G58" t="str">
            <v>ICH beta</v>
          </cell>
          <cell r="J58" t="str">
            <v>IK320</v>
          </cell>
          <cell r="K58" t="str">
            <v>IK</v>
          </cell>
        </row>
        <row r="59">
          <cell r="A59">
            <v>18420</v>
          </cell>
          <cell r="B59" t="str">
            <v>Immocon GammaLeasinggesellschaft m.b.H., Wien</v>
          </cell>
          <cell r="C59" t="str">
            <v>ICL</v>
          </cell>
          <cell r="D59" t="str">
            <v>EUR</v>
          </cell>
          <cell r="E59" t="str">
            <v>AT</v>
          </cell>
          <cell r="F59">
            <v>1</v>
          </cell>
          <cell r="G59" t="str">
            <v>Immocon Gamma</v>
          </cell>
          <cell r="J59" t="str">
            <v>IC216</v>
          </cell>
          <cell r="K59" t="str">
            <v>IK</v>
          </cell>
        </row>
        <row r="60">
          <cell r="A60">
            <v>18421</v>
          </cell>
          <cell r="B60" t="str">
            <v>Immoconsult eins Liegenschaftsvermietung GmbH, Wien</v>
          </cell>
          <cell r="C60" t="str">
            <v>ICL</v>
          </cell>
          <cell r="D60" t="str">
            <v>EUR</v>
          </cell>
          <cell r="E60" t="str">
            <v>AT</v>
          </cell>
          <cell r="F60">
            <v>1</v>
          </cell>
          <cell r="G60" t="str">
            <v>IC 1</v>
          </cell>
          <cell r="J60" t="str">
            <v>IC221</v>
          </cell>
          <cell r="K60" t="str">
            <v>IK</v>
          </cell>
        </row>
        <row r="61">
          <cell r="A61">
            <v>18424</v>
          </cell>
          <cell r="B61" t="str">
            <v>Immoconsult Drei Liegenschaftsvermietung Ges.m.b.H., Wien</v>
          </cell>
          <cell r="C61" t="str">
            <v>ICL</v>
          </cell>
          <cell r="D61" t="str">
            <v>EUR</v>
          </cell>
          <cell r="E61" t="str">
            <v>AT</v>
          </cell>
          <cell r="F61">
            <v>1</v>
          </cell>
          <cell r="G61" t="str">
            <v>IC 3</v>
          </cell>
          <cell r="J61" t="str">
            <v>IC220</v>
          </cell>
          <cell r="K61" t="str">
            <v>IK</v>
          </cell>
        </row>
        <row r="62">
          <cell r="A62">
            <v>18434</v>
          </cell>
          <cell r="B62" t="str">
            <v>IMMOCONSULT ProjektentwicklungGmbH, Wien</v>
          </cell>
          <cell r="C62" t="str">
            <v>ICL</v>
          </cell>
          <cell r="D62" t="str">
            <v>EUR</v>
          </cell>
          <cell r="E62" t="str">
            <v>AT</v>
          </cell>
          <cell r="F62">
            <v>1</v>
          </cell>
          <cell r="G62" t="str">
            <v>ICP</v>
          </cell>
          <cell r="J62" t="str">
            <v>IC102</v>
          </cell>
          <cell r="K62" t="str">
            <v>IK</v>
          </cell>
        </row>
        <row r="63">
          <cell r="A63">
            <v>18453</v>
          </cell>
          <cell r="B63" t="str">
            <v>Mithra Unternehmensverwaltung GmbH, Wien</v>
          </cell>
          <cell r="C63" t="str">
            <v>PR</v>
          </cell>
          <cell r="D63" t="str">
            <v>EUR</v>
          </cell>
          <cell r="E63" t="str">
            <v>AT</v>
          </cell>
          <cell r="F63">
            <v>1</v>
          </cell>
          <cell r="G63" t="str">
            <v>Mithra</v>
          </cell>
          <cell r="J63" t="str">
            <v>IC237</v>
          </cell>
          <cell r="K63" t="str">
            <v>IK</v>
          </cell>
        </row>
        <row r="64">
          <cell r="A64">
            <v>18460</v>
          </cell>
          <cell r="B64" t="str">
            <v>Immoconsult Leasinggesellschaft m.b.H., Wien</v>
          </cell>
          <cell r="C64" t="str">
            <v>ICL</v>
          </cell>
          <cell r="D64" t="str">
            <v>EUR</v>
          </cell>
          <cell r="E64" t="str">
            <v>AT</v>
          </cell>
          <cell r="F64">
            <v>1</v>
          </cell>
          <cell r="G64" t="str">
            <v>ICL</v>
          </cell>
          <cell r="J64" t="str">
            <v>IC101</v>
          </cell>
          <cell r="K64" t="str">
            <v>IK</v>
          </cell>
        </row>
        <row r="65">
          <cell r="A65">
            <v>18461</v>
          </cell>
          <cell r="B65" t="str">
            <v>Immocon Alpha Leasingges.m.b.H., Wien</v>
          </cell>
          <cell r="C65" t="str">
            <v>ICL</v>
          </cell>
          <cell r="D65" t="str">
            <v>EUR</v>
          </cell>
          <cell r="E65" t="str">
            <v>AT</v>
          </cell>
          <cell r="F65">
            <v>1</v>
          </cell>
          <cell r="G65" t="str">
            <v>IMMOCON Alpha</v>
          </cell>
          <cell r="J65" t="str">
            <v>IC213</v>
          </cell>
          <cell r="K65" t="str">
            <v>IK</v>
          </cell>
        </row>
        <row r="66">
          <cell r="A66">
            <v>18464</v>
          </cell>
          <cell r="B66" t="str">
            <v>Immocon Beta Leasinggesellschaft m.b.H., Wien</v>
          </cell>
          <cell r="C66" t="str">
            <v>ICL</v>
          </cell>
          <cell r="D66" t="str">
            <v>EUR</v>
          </cell>
          <cell r="E66" t="str">
            <v>AT</v>
          </cell>
          <cell r="F66">
            <v>1</v>
          </cell>
          <cell r="G66" t="str">
            <v>IMMOCON Beta</v>
          </cell>
          <cell r="J66" t="str">
            <v>IC214</v>
          </cell>
          <cell r="K66" t="str">
            <v>IK</v>
          </cell>
        </row>
        <row r="67">
          <cell r="A67">
            <v>18539</v>
          </cell>
          <cell r="B67" t="str">
            <v>Immocon Delta Leasingges.m.b.H. , Wien</v>
          </cell>
          <cell r="C67" t="str">
            <v>ICL</v>
          </cell>
          <cell r="D67" t="str">
            <v>EUR</v>
          </cell>
          <cell r="E67" t="str">
            <v>AT</v>
          </cell>
          <cell r="F67">
            <v>1</v>
          </cell>
          <cell r="G67" t="str">
            <v>IMMOCON Delta</v>
          </cell>
          <cell r="J67" t="str">
            <v>IC215</v>
          </cell>
          <cell r="K67" t="str">
            <v>IK</v>
          </cell>
        </row>
        <row r="68">
          <cell r="A68">
            <v>18545</v>
          </cell>
          <cell r="B68" t="str">
            <v>VOGEVA - GebaeudevermietungGesellschaft m.b.H., Wien</v>
          </cell>
          <cell r="C68" t="str">
            <v>ICL</v>
          </cell>
          <cell r="D68" t="str">
            <v>EUR</v>
          </cell>
          <cell r="E68" t="str">
            <v>AT</v>
          </cell>
          <cell r="F68">
            <v>1</v>
          </cell>
          <cell r="G68" t="str">
            <v>Vogeva Gebäude</v>
          </cell>
          <cell r="J68" t="str">
            <v>IC249</v>
          </cell>
          <cell r="K68" t="str">
            <v>IK</v>
          </cell>
        </row>
        <row r="69">
          <cell r="A69">
            <v>18685</v>
          </cell>
          <cell r="B69" t="str">
            <v>Immocon Rho Leasinggesellschaft mbH, Wien</v>
          </cell>
          <cell r="C69" t="str">
            <v>ICL</v>
          </cell>
          <cell r="D69" t="str">
            <v>EUR</v>
          </cell>
          <cell r="E69" t="str">
            <v>AT</v>
          </cell>
          <cell r="F69">
            <v>1</v>
          </cell>
          <cell r="G69" t="str">
            <v>IMMOCON RHO</v>
          </cell>
          <cell r="J69" t="str">
            <v>IC218</v>
          </cell>
          <cell r="K69" t="str">
            <v>IK</v>
          </cell>
        </row>
        <row r="70">
          <cell r="A70">
            <v>18692</v>
          </cell>
          <cell r="B70" t="str">
            <v>Immoconsult neun Liegenschaftsvermietung Ges.mbH., Wien</v>
          </cell>
          <cell r="C70" t="str">
            <v>ICL</v>
          </cell>
          <cell r="D70" t="str">
            <v>EUR</v>
          </cell>
          <cell r="E70" t="str">
            <v>AT</v>
          </cell>
          <cell r="F70">
            <v>1</v>
          </cell>
          <cell r="G70" t="str">
            <v>IC93 Liegenschaft</v>
          </cell>
          <cell r="J70" t="str">
            <v>IC222</v>
          </cell>
          <cell r="K70" t="str">
            <v>IK</v>
          </cell>
        </row>
        <row r="71">
          <cell r="A71">
            <v>18809</v>
          </cell>
          <cell r="B71" t="str">
            <v>Immoconsult CitycenterLeasinggesellschaft m.b.H., Wien</v>
          </cell>
          <cell r="C71" t="str">
            <v>ICL</v>
          </cell>
          <cell r="D71" t="str">
            <v>EUR</v>
          </cell>
          <cell r="E71" t="str">
            <v>AT</v>
          </cell>
          <cell r="F71">
            <v>0.51</v>
          </cell>
          <cell r="G71" t="str">
            <v>IC CITYCENTER</v>
          </cell>
          <cell r="J71" t="str">
            <v>IC212</v>
          </cell>
          <cell r="K71" t="str">
            <v>IK</v>
          </cell>
        </row>
        <row r="72">
          <cell r="A72">
            <v>18837</v>
          </cell>
          <cell r="B72" t="str">
            <v>Immorom Delta s.r.l., Bukarest</v>
          </cell>
          <cell r="C72" t="str">
            <v>PR</v>
          </cell>
          <cell r="D72" t="str">
            <v>RON</v>
          </cell>
          <cell r="E72" t="str">
            <v>RO</v>
          </cell>
          <cell r="F72">
            <v>1</v>
          </cell>
          <cell r="G72" t="str">
            <v>IMMOROM DELTA</v>
          </cell>
          <cell r="H72" t="str">
            <v>x</v>
          </cell>
          <cell r="J72" t="str">
            <v>IC404</v>
          </cell>
          <cell r="K72" t="str">
            <v>IK</v>
          </cell>
        </row>
        <row r="73">
          <cell r="A73">
            <v>18859</v>
          </cell>
          <cell r="B73" t="str">
            <v>Immocon Psi Leasinggesellschaft m.b.H., Wien</v>
          </cell>
          <cell r="C73" t="str">
            <v>ICL</v>
          </cell>
          <cell r="D73" t="str">
            <v>EUR</v>
          </cell>
          <cell r="E73" t="str">
            <v>AT</v>
          </cell>
          <cell r="F73">
            <v>1</v>
          </cell>
          <cell r="G73" t="str">
            <v>IMMOCON PSI</v>
          </cell>
          <cell r="J73" t="str">
            <v>IC217</v>
          </cell>
          <cell r="K73" t="str">
            <v>IK</v>
          </cell>
        </row>
        <row r="74">
          <cell r="A74">
            <v>19052</v>
          </cell>
          <cell r="B74" t="str">
            <v>PREMIUMRED Real Estate Development GmbH, Wien</v>
          </cell>
          <cell r="C74" t="str">
            <v>PR</v>
          </cell>
          <cell r="D74" t="str">
            <v>EUR</v>
          </cell>
          <cell r="E74" t="str">
            <v>AT</v>
          </cell>
          <cell r="F74">
            <v>1</v>
          </cell>
          <cell r="G74" t="str">
            <v>Premium Red</v>
          </cell>
          <cell r="J74" t="str">
            <v>IC258</v>
          </cell>
          <cell r="K74" t="str">
            <v>IK</v>
          </cell>
        </row>
        <row r="75">
          <cell r="A75">
            <v>19127</v>
          </cell>
          <cell r="B75" t="str">
            <v>Bonifraterska Development Sp. z o.o., Warsaw</v>
          </cell>
          <cell r="C75" t="str">
            <v>PR</v>
          </cell>
          <cell r="D75" t="str">
            <v>PLN</v>
          </cell>
          <cell r="E75" t="str">
            <v>PL</v>
          </cell>
          <cell r="F75">
            <v>1</v>
          </cell>
          <cell r="G75" t="str">
            <v>Bonifraterska</v>
          </cell>
          <cell r="J75" t="str">
            <v>IC494</v>
          </cell>
          <cell r="K75" t="str">
            <v>IK</v>
          </cell>
        </row>
        <row r="76">
          <cell r="A76">
            <v>19340</v>
          </cell>
          <cell r="B76" t="str">
            <v>Imobilia Spa, s.r.o., Praha</v>
          </cell>
          <cell r="C76" t="str">
            <v>ICL</v>
          </cell>
          <cell r="D76" t="str">
            <v>CZK</v>
          </cell>
          <cell r="E76" t="str">
            <v>CZ</v>
          </cell>
          <cell r="F76">
            <v>1</v>
          </cell>
          <cell r="G76" t="str">
            <v>IMOBILIA SPA</v>
          </cell>
          <cell r="J76" t="str">
            <v>IC487</v>
          </cell>
          <cell r="K76" t="str">
            <v>IK</v>
          </cell>
        </row>
        <row r="77">
          <cell r="A77">
            <v>19343</v>
          </cell>
          <cell r="B77" t="str">
            <v>Immoconsult Asset Leasing GmbH , Wien</v>
          </cell>
          <cell r="C77" t="str">
            <v>ICL</v>
          </cell>
          <cell r="D77" t="str">
            <v>EUR</v>
          </cell>
          <cell r="E77" t="str">
            <v>AT</v>
          </cell>
          <cell r="F77">
            <v>1</v>
          </cell>
          <cell r="G77" t="str">
            <v>IC ASSET</v>
          </cell>
          <cell r="J77" t="str">
            <v>IC271</v>
          </cell>
          <cell r="K77" t="str">
            <v>IK</v>
          </cell>
        </row>
        <row r="78">
          <cell r="A78">
            <v>19388</v>
          </cell>
          <cell r="B78" t="str">
            <v>Imobilia Kik spol s.r.o., Praha</v>
          </cell>
          <cell r="C78" t="str">
            <v>ICL</v>
          </cell>
          <cell r="D78" t="str">
            <v>CZK</v>
          </cell>
          <cell r="E78" t="str">
            <v>CZ</v>
          </cell>
          <cell r="F78">
            <v>1</v>
          </cell>
          <cell r="G78" t="str">
            <v>IMOBILIA KIK</v>
          </cell>
          <cell r="J78" t="str">
            <v>IC527</v>
          </cell>
          <cell r="K78" t="str">
            <v>IK</v>
          </cell>
        </row>
        <row r="79">
          <cell r="A79">
            <v>19501</v>
          </cell>
          <cell r="B79" t="str">
            <v>Immoconsult zwei Liegenschaftsvermietung GesmbH, Wien</v>
          </cell>
          <cell r="C79" t="str">
            <v>ICL</v>
          </cell>
          <cell r="D79" t="str">
            <v>EUR</v>
          </cell>
          <cell r="E79" t="str">
            <v>AT</v>
          </cell>
          <cell r="F79">
            <v>1</v>
          </cell>
          <cell r="G79" t="str">
            <v>IC2</v>
          </cell>
          <cell r="J79" t="str">
            <v>IC274</v>
          </cell>
          <cell r="K79" t="str">
            <v>IK</v>
          </cell>
        </row>
        <row r="80">
          <cell r="A80">
            <v>19903</v>
          </cell>
          <cell r="B80" t="str">
            <v>Europolis Harbour City s.r.o., Bratislava</v>
          </cell>
          <cell r="C80" t="str">
            <v>E1</v>
          </cell>
          <cell r="D80" t="str">
            <v>SKK</v>
          </cell>
          <cell r="E80" t="str">
            <v>SK</v>
          </cell>
          <cell r="F80">
            <v>0.65</v>
          </cell>
          <cell r="G80" t="str">
            <v>Harbour</v>
          </cell>
          <cell r="J80" t="str">
            <v>IK447</v>
          </cell>
          <cell r="K80" t="str">
            <v>EU</v>
          </cell>
        </row>
        <row r="81">
          <cell r="A81">
            <v>19962</v>
          </cell>
          <cell r="B81" t="str">
            <v>Europolis Real Estate Asset Management Ltd., Limassol</v>
          </cell>
          <cell r="C81" t="str">
            <v>I</v>
          </cell>
          <cell r="D81" t="str">
            <v>EUR</v>
          </cell>
          <cell r="E81" t="str">
            <v>CY</v>
          </cell>
          <cell r="F81">
            <v>1</v>
          </cell>
          <cell r="G81" t="str">
            <v>EREAM Cypern</v>
          </cell>
          <cell r="J81" t="str">
            <v>IK448</v>
          </cell>
          <cell r="K81" t="str">
            <v>EU</v>
          </cell>
        </row>
        <row r="82">
          <cell r="A82">
            <v>20154</v>
          </cell>
          <cell r="B82" t="str">
            <v>Europolis Park Bucharest Beta S.R.L. (formerly: CEFIN REAL ESTATE BETA S.R.L.) Bukarest</v>
          </cell>
          <cell r="C82" t="str">
            <v>E2</v>
          </cell>
          <cell r="D82" t="str">
            <v>RON</v>
          </cell>
          <cell r="E82" t="str">
            <v>RO</v>
          </cell>
          <cell r="F82">
            <v>0.65</v>
          </cell>
          <cell r="G82" t="str">
            <v>Park Beta</v>
          </cell>
          <cell r="J82" t="str">
            <v>IK449</v>
          </cell>
          <cell r="K82" t="str">
            <v>EU</v>
          </cell>
        </row>
        <row r="83">
          <cell r="A83">
            <v>20336</v>
          </cell>
          <cell r="B83" t="str">
            <v>Immobilia Sen s.r.o. "OBI Ceska Lipa", Prag</v>
          </cell>
          <cell r="C83" t="str">
            <v>ICL</v>
          </cell>
          <cell r="D83" t="str">
            <v>CZK</v>
          </cell>
          <cell r="E83" t="str">
            <v>CZ</v>
          </cell>
          <cell r="F83">
            <v>1</v>
          </cell>
          <cell r="G83" t="str">
            <v>Imobiliase</v>
          </cell>
          <cell r="J83" t="str">
            <v>IC528</v>
          </cell>
          <cell r="K83" t="str">
            <v>IK</v>
          </cell>
        </row>
        <row r="84">
          <cell r="A84">
            <v>20564</v>
          </cell>
          <cell r="B84" t="str">
            <v>CEFIN Real Estate BV s.r.l.</v>
          </cell>
          <cell r="C84" t="str">
            <v>E2</v>
          </cell>
          <cell r="D84" t="str">
            <v>RON</v>
          </cell>
          <cell r="E84" t="str">
            <v>RO</v>
          </cell>
          <cell r="F84">
            <v>0.52</v>
          </cell>
          <cell r="G84" t="str">
            <v>CEFIN BV</v>
          </cell>
          <cell r="J84" t="str">
            <v>IK485</v>
          </cell>
          <cell r="K84" t="str">
            <v>EU</v>
          </cell>
        </row>
        <row r="85">
          <cell r="A85">
            <v>20576</v>
          </cell>
          <cell r="B85" t="str">
            <v>Europolis Park Bucharest Infrastructura S.R.L.(vormals: Cefin Logistic Park Infrastructura s.r.L.), Bukarest</v>
          </cell>
          <cell r="C85" t="str">
            <v>E1</v>
          </cell>
          <cell r="D85" t="str">
            <v>RON</v>
          </cell>
          <cell r="E85" t="str">
            <v>RO</v>
          </cell>
          <cell r="F85">
            <v>0.65</v>
          </cell>
          <cell r="G85" t="str">
            <v>Park Infrastructura</v>
          </cell>
          <cell r="J85" t="str">
            <v>IK452</v>
          </cell>
          <cell r="K85" t="str">
            <v>EU</v>
          </cell>
        </row>
        <row r="86">
          <cell r="A86">
            <v>20681</v>
          </cell>
          <cell r="B86" t="str">
            <v>EUROPOLIS CE Rho Holding GmbH, Wien</v>
          </cell>
          <cell r="C86" t="str">
            <v>E3</v>
          </cell>
          <cell r="D86" t="str">
            <v>EUR</v>
          </cell>
          <cell r="E86" t="str">
            <v>AT</v>
          </cell>
          <cell r="F86">
            <v>0.65</v>
          </cell>
          <cell r="G86" t="str">
            <v>CE RHO</v>
          </cell>
          <cell r="J86" t="str">
            <v>IK323</v>
          </cell>
          <cell r="K86" t="str">
            <v>EU</v>
          </cell>
        </row>
        <row r="87">
          <cell r="A87">
            <v>20682</v>
          </cell>
          <cell r="B87" t="str">
            <v>EUROPOLIS CE Pi Holding GmbH, Wien</v>
          </cell>
          <cell r="C87" t="str">
            <v>E3</v>
          </cell>
          <cell r="D87" t="str">
            <v>EUR</v>
          </cell>
          <cell r="E87" t="str">
            <v>AT</v>
          </cell>
          <cell r="F87">
            <v>0.65</v>
          </cell>
          <cell r="G87" t="str">
            <v>CE PI</v>
          </cell>
          <cell r="J87" t="str">
            <v>IK324</v>
          </cell>
          <cell r="K87" t="str">
            <v>EU</v>
          </cell>
        </row>
        <row r="88">
          <cell r="A88">
            <v>20734</v>
          </cell>
          <cell r="B88" t="str">
            <v>E30 Industrial Center VIII Sp. z o.o., Warschau</v>
          </cell>
          <cell r="C88" t="str">
            <v>E1</v>
          </cell>
          <cell r="D88" t="str">
            <v>PLN</v>
          </cell>
          <cell r="E88" t="str">
            <v>PL</v>
          </cell>
          <cell r="F88">
            <v>0.65</v>
          </cell>
          <cell r="G88" t="str">
            <v>E30-8</v>
          </cell>
          <cell r="I88" t="str">
            <v>x</v>
          </cell>
          <cell r="J88" t="str">
            <v>IK459</v>
          </cell>
          <cell r="K88" t="str">
            <v>EU</v>
          </cell>
        </row>
        <row r="89">
          <cell r="A89">
            <v>20735</v>
          </cell>
          <cell r="B89" t="str">
            <v>E30 Industrial Center X Sp. z o.o., Warschau</v>
          </cell>
          <cell r="C89" t="str">
            <v>E1</v>
          </cell>
          <cell r="D89" t="str">
            <v>PLN</v>
          </cell>
          <cell r="E89" t="str">
            <v>PL</v>
          </cell>
          <cell r="F89">
            <v>0.65</v>
          </cell>
          <cell r="G89" t="str">
            <v>E30-10</v>
          </cell>
          <cell r="I89" t="str">
            <v>x</v>
          </cell>
          <cell r="J89" t="str">
            <v>IK460</v>
          </cell>
          <cell r="K89" t="str">
            <v>EU</v>
          </cell>
        </row>
        <row r="90">
          <cell r="A90">
            <v>20736</v>
          </cell>
          <cell r="B90" t="str">
            <v>E30 Industrial Center XI Sp. z o.o., Warschau</v>
          </cell>
          <cell r="C90" t="str">
            <v>E1</v>
          </cell>
          <cell r="D90" t="str">
            <v>PLN</v>
          </cell>
          <cell r="E90" t="str">
            <v>PL</v>
          </cell>
          <cell r="F90">
            <v>0.65</v>
          </cell>
          <cell r="G90" t="str">
            <v>E30-11</v>
          </cell>
          <cell r="I90" t="str">
            <v>x</v>
          </cell>
          <cell r="J90" t="str">
            <v>IK461</v>
          </cell>
          <cell r="K90" t="str">
            <v>EU</v>
          </cell>
        </row>
        <row r="91">
          <cell r="A91">
            <v>20737</v>
          </cell>
          <cell r="B91" t="str">
            <v>Europolis Park Błonie Sp. z o.o.  (formerly Europolis Alliance Logistic Center 1 Sp. z o.o.), Warschau</v>
          </cell>
          <cell r="C91" t="str">
            <v>E1</v>
          </cell>
          <cell r="D91" t="str">
            <v>PLN</v>
          </cell>
          <cell r="E91" t="str">
            <v>PL</v>
          </cell>
          <cell r="F91">
            <v>0.65</v>
          </cell>
          <cell r="G91" t="str">
            <v>Alliance1</v>
          </cell>
          <cell r="J91" t="str">
            <v>IK462</v>
          </cell>
          <cell r="K91" t="str">
            <v>EU</v>
          </cell>
        </row>
        <row r="92">
          <cell r="A92">
            <v>20920</v>
          </cell>
          <cell r="B92" t="str">
            <v>IKIB gamma Beteiligungsholding AG, Wien</v>
          </cell>
          <cell r="C92" t="str">
            <v>U</v>
          </cell>
          <cell r="D92" t="str">
            <v>EUR</v>
          </cell>
          <cell r="E92" t="str">
            <v>AT</v>
          </cell>
          <cell r="F92">
            <v>1</v>
          </cell>
          <cell r="G92" t="str">
            <v>IKIB gamma</v>
          </cell>
          <cell r="J92" t="str">
            <v>OE227</v>
          </cell>
          <cell r="K92" t="str">
            <v>IK</v>
          </cell>
        </row>
        <row r="93">
          <cell r="A93">
            <v>21287</v>
          </cell>
          <cell r="B93" t="str">
            <v>Europolis Real Estate Asset Management LLC, Moskau</v>
          </cell>
          <cell r="C93" t="str">
            <v>I</v>
          </cell>
          <cell r="D93" t="str">
            <v>EUR</v>
          </cell>
          <cell r="E93" t="str">
            <v>RU</v>
          </cell>
          <cell r="F93">
            <v>0.99990000000000001</v>
          </cell>
          <cell r="G93" t="str">
            <v>EREAM Moskau</v>
          </cell>
          <cell r="J93" t="str">
            <v>IK453</v>
          </cell>
          <cell r="K93" t="str">
            <v>EU</v>
          </cell>
        </row>
        <row r="94">
          <cell r="A94">
            <v>21288</v>
          </cell>
          <cell r="B94" t="str">
            <v>CD Centrum a.s., Brno</v>
          </cell>
          <cell r="C94" t="str">
            <v>E2</v>
          </cell>
          <cell r="D94" t="str">
            <v>CZK</v>
          </cell>
          <cell r="E94" t="str">
            <v>CZ</v>
          </cell>
          <cell r="F94">
            <v>0.495</v>
          </cell>
          <cell r="G94" t="str">
            <v>CD Centrum</v>
          </cell>
          <cell r="I94" t="str">
            <v>x</v>
          </cell>
          <cell r="J94" t="str">
            <v>IK456</v>
          </cell>
          <cell r="K94" t="str">
            <v>EU</v>
          </cell>
        </row>
        <row r="95">
          <cell r="A95">
            <v>21289</v>
          </cell>
          <cell r="B95" t="str">
            <v>EPC Platinum Limited, Limassol (CY)</v>
          </cell>
          <cell r="C95" t="str">
            <v>P1</v>
          </cell>
          <cell r="D95" t="str">
            <v>EUR</v>
          </cell>
          <cell r="E95" t="str">
            <v>CY</v>
          </cell>
          <cell r="F95">
            <v>1</v>
          </cell>
          <cell r="G95" t="str">
            <v>EPC Platinum</v>
          </cell>
          <cell r="J95" t="str">
            <v>IK464</v>
          </cell>
          <cell r="K95" t="str">
            <v>EU</v>
          </cell>
        </row>
        <row r="96">
          <cell r="A96">
            <v>21291</v>
          </cell>
          <cell r="B96" t="str">
            <v>Bedellan Properties Ltd., Cypern</v>
          </cell>
          <cell r="C96" t="str">
            <v>E1</v>
          </cell>
          <cell r="D96" t="str">
            <v>EUR</v>
          </cell>
          <cell r="E96" t="str">
            <v>CY</v>
          </cell>
          <cell r="F96">
            <v>0.65</v>
          </cell>
          <cell r="G96" t="str">
            <v>Bedellan</v>
          </cell>
          <cell r="J96" t="str">
            <v>IK454</v>
          </cell>
          <cell r="K96" t="str">
            <v>EU</v>
          </cell>
        </row>
        <row r="97">
          <cell r="A97">
            <v>21385</v>
          </cell>
          <cell r="B97" t="str">
            <v>Terminal Közep Europai Kft, Budapest</v>
          </cell>
          <cell r="C97" t="str">
            <v>E2</v>
          </cell>
          <cell r="D97" t="str">
            <v>EUR</v>
          </cell>
          <cell r="E97" t="str">
            <v>HU</v>
          </cell>
          <cell r="F97">
            <v>0.65</v>
          </cell>
          <cell r="G97" t="str">
            <v>TERMINAL KOEZEP</v>
          </cell>
          <cell r="J97" t="str">
            <v>IK455</v>
          </cell>
          <cell r="K97" t="str">
            <v>EU</v>
          </cell>
        </row>
        <row r="98">
          <cell r="A98">
            <v>21536</v>
          </cell>
          <cell r="B98" t="str">
            <v>SC INTERMED Consulting &amp; Management SRL, Bukarest</v>
          </cell>
          <cell r="C98" t="str">
            <v>E2</v>
          </cell>
          <cell r="D98" t="str">
            <v>RON</v>
          </cell>
          <cell r="E98" t="str">
            <v>RO</v>
          </cell>
          <cell r="F98">
            <v>0.65</v>
          </cell>
          <cell r="G98" t="str">
            <v>INTERMED</v>
          </cell>
          <cell r="H98" t="str">
            <v>x</v>
          </cell>
          <cell r="J98" t="str">
            <v>IK466</v>
          </cell>
          <cell r="K98" t="str">
            <v>EU</v>
          </cell>
        </row>
        <row r="99">
          <cell r="A99">
            <v>21566</v>
          </cell>
          <cell r="B99" t="str">
            <v>AWP Liegenschaftsverwaltung GmbH, Wien</v>
          </cell>
          <cell r="C99" t="str">
            <v>ICL</v>
          </cell>
          <cell r="D99" t="str">
            <v>EUR</v>
          </cell>
          <cell r="E99" t="str">
            <v>AT</v>
          </cell>
          <cell r="F99">
            <v>1</v>
          </cell>
          <cell r="G99" t="str">
            <v>AWP</v>
          </cell>
          <cell r="J99" t="str">
            <v>IC278</v>
          </cell>
          <cell r="K99" t="str">
            <v>IK</v>
          </cell>
        </row>
        <row r="100">
          <cell r="A100">
            <v>21614</v>
          </cell>
          <cell r="B100" t="str">
            <v>PREMIUMRED Polska Sp.z o.o., Warschau</v>
          </cell>
          <cell r="C100" t="str">
            <v>PR</v>
          </cell>
          <cell r="D100" t="str">
            <v>PLN</v>
          </cell>
          <cell r="E100" t="str">
            <v>PL</v>
          </cell>
          <cell r="F100">
            <v>1</v>
          </cell>
          <cell r="G100" t="str">
            <v>PREMIUMRED PL</v>
          </cell>
          <cell r="J100" t="str">
            <v>IC575</v>
          </cell>
          <cell r="K100" t="str">
            <v>IK</v>
          </cell>
        </row>
        <row r="101">
          <cell r="A101">
            <v>21902</v>
          </cell>
          <cell r="B101" t="str">
            <v>EUROPOLIS CE Ledum Holding GmbH, Wien</v>
          </cell>
          <cell r="C101" t="str">
            <v>I1</v>
          </cell>
          <cell r="D101" t="str">
            <v>EUR</v>
          </cell>
          <cell r="E101" t="str">
            <v>AT</v>
          </cell>
          <cell r="F101">
            <v>1</v>
          </cell>
          <cell r="G101" t="str">
            <v>CE Ledum</v>
          </cell>
          <cell r="J101" t="str">
            <v>IK325</v>
          </cell>
          <cell r="K101" t="str">
            <v>EU</v>
          </cell>
        </row>
        <row r="102">
          <cell r="A102">
            <v>21946</v>
          </cell>
          <cell r="B102" t="str">
            <v>IKIB Mittelstandsfinanzierungs-AG, Wien</v>
          </cell>
          <cell r="C102" t="str">
            <v>U</v>
          </cell>
          <cell r="D102" t="str">
            <v>EUR</v>
          </cell>
          <cell r="E102" t="str">
            <v>AT</v>
          </cell>
          <cell r="F102">
            <v>1</v>
          </cell>
          <cell r="G102" t="str">
            <v>IKIB MFAG</v>
          </cell>
          <cell r="J102" t="str">
            <v>IK147</v>
          </cell>
          <cell r="K102" t="str">
            <v>IK</v>
          </cell>
        </row>
        <row r="103">
          <cell r="A103">
            <v>21955</v>
          </cell>
          <cell r="B103" t="str">
            <v>EUROPOLIS CE Sigma Holding GmbH, Wien</v>
          </cell>
          <cell r="C103" t="str">
            <v>E3</v>
          </cell>
          <cell r="D103" t="str">
            <v>EUR</v>
          </cell>
          <cell r="E103" t="str">
            <v>AT</v>
          </cell>
          <cell r="F103">
            <v>0.65</v>
          </cell>
          <cell r="G103" t="str">
            <v>CE Sigma</v>
          </cell>
          <cell r="J103" t="str">
            <v>IK328</v>
          </cell>
          <cell r="K103" t="str">
            <v>EU</v>
          </cell>
        </row>
        <row r="104">
          <cell r="A104">
            <v>21956</v>
          </cell>
          <cell r="B104" t="str">
            <v>EUROPOLIS CE Tau Holding GmbH, Wien</v>
          </cell>
          <cell r="C104" t="str">
            <v>E3</v>
          </cell>
          <cell r="D104" t="str">
            <v>EUR</v>
          </cell>
          <cell r="E104" t="str">
            <v>AT</v>
          </cell>
          <cell r="F104">
            <v>0.65</v>
          </cell>
          <cell r="G104" t="str">
            <v>CE Tau</v>
          </cell>
          <cell r="J104" t="str">
            <v>IK327</v>
          </cell>
          <cell r="K104" t="str">
            <v>EU</v>
          </cell>
        </row>
        <row r="105">
          <cell r="A105">
            <v>21957</v>
          </cell>
          <cell r="B105" t="str">
            <v>EUROPOLIS CE My Holding GmbH, Wien</v>
          </cell>
          <cell r="C105" t="str">
            <v>E2</v>
          </cell>
          <cell r="D105" t="str">
            <v>EUR</v>
          </cell>
          <cell r="E105" t="str">
            <v>AT</v>
          </cell>
          <cell r="F105">
            <v>0.75</v>
          </cell>
          <cell r="G105" t="str">
            <v>CE My</v>
          </cell>
          <cell r="J105" t="str">
            <v>IK326</v>
          </cell>
          <cell r="K105" t="str">
            <v>EU</v>
          </cell>
        </row>
        <row r="106">
          <cell r="A106">
            <v>22178</v>
          </cell>
          <cell r="B106" t="str">
            <v>S.C. Premiumred s.r.l., Bucharest</v>
          </cell>
          <cell r="C106" t="str">
            <v>PR</v>
          </cell>
          <cell r="D106" t="str">
            <v>RON</v>
          </cell>
          <cell r="E106" t="str">
            <v>RO</v>
          </cell>
          <cell r="F106">
            <v>1</v>
          </cell>
          <cell r="G106" t="str">
            <v>PREMIUMRED RO</v>
          </cell>
          <cell r="J106" t="str">
            <v>IC576</v>
          </cell>
          <cell r="K106" t="str">
            <v>IK</v>
          </cell>
        </row>
        <row r="107">
          <cell r="A107">
            <v>22433</v>
          </cell>
          <cell r="B107" t="str">
            <v>EUROPOLIS Selini Holding GmbH, Wien</v>
          </cell>
          <cell r="C107" t="str">
            <v>I1</v>
          </cell>
          <cell r="D107" t="str">
            <v>EUR</v>
          </cell>
          <cell r="E107" t="str">
            <v>AT</v>
          </cell>
          <cell r="F107">
            <v>1</v>
          </cell>
          <cell r="G107" t="str">
            <v>Selini</v>
          </cell>
          <cell r="J107" t="str">
            <v>IK329</v>
          </cell>
          <cell r="K107" t="str">
            <v>EU</v>
          </cell>
        </row>
        <row r="108">
          <cell r="A108">
            <v>22500</v>
          </cell>
          <cell r="B108" t="str">
            <v>EPC Rho Limited, Limassol</v>
          </cell>
          <cell r="C108" t="str">
            <v>E3</v>
          </cell>
          <cell r="D108" t="str">
            <v>EUR</v>
          </cell>
          <cell r="E108" t="str">
            <v>CY</v>
          </cell>
          <cell r="F108">
            <v>0.65</v>
          </cell>
          <cell r="G108" t="str">
            <v>EPC Rho</v>
          </cell>
          <cell r="J108" t="str">
            <v>IK469</v>
          </cell>
          <cell r="K108" t="str">
            <v>EU</v>
          </cell>
        </row>
        <row r="109">
          <cell r="A109">
            <v>22501</v>
          </cell>
          <cell r="B109" t="str">
            <v>EPC Pi Limited, Limassol</v>
          </cell>
          <cell r="C109" t="str">
            <v>E3</v>
          </cell>
          <cell r="D109" t="str">
            <v>EUR</v>
          </cell>
          <cell r="E109" t="str">
            <v>CY</v>
          </cell>
          <cell r="F109">
            <v>0.65</v>
          </cell>
          <cell r="G109" t="str">
            <v>EPC Pi</v>
          </cell>
          <cell r="J109" t="str">
            <v>IK468</v>
          </cell>
          <cell r="K109" t="str">
            <v>EU</v>
          </cell>
        </row>
        <row r="110">
          <cell r="A110">
            <v>22609</v>
          </cell>
          <cell r="B110" t="str">
            <v>EUROPOLIS ORHIDEEA B.C. S.R.L., Bucharest</v>
          </cell>
          <cell r="C110" t="str">
            <v>E3</v>
          </cell>
          <cell r="D110" t="str">
            <v>EUR</v>
          </cell>
          <cell r="E110" t="str">
            <v>RO</v>
          </cell>
          <cell r="F110">
            <v>0.65</v>
          </cell>
          <cell r="G110" t="str">
            <v>Orhideea</v>
          </cell>
          <cell r="J110" t="str">
            <v>IK487</v>
          </cell>
          <cell r="K110" t="str">
            <v>EU</v>
          </cell>
        </row>
        <row r="111">
          <cell r="A111">
            <v>22635</v>
          </cell>
          <cell r="B111" t="str">
            <v>Immoconsult Prater I Leasinggesellschaft m.b.H., Wien</v>
          </cell>
          <cell r="C111" t="str">
            <v>ICL</v>
          </cell>
          <cell r="D111" t="str">
            <v>EUR</v>
          </cell>
          <cell r="E111" t="str">
            <v>AT</v>
          </cell>
          <cell r="F111">
            <v>1</v>
          </cell>
          <cell r="G111" t="str">
            <v>IC Prater IL</v>
          </cell>
          <cell r="J111" t="str">
            <v>IC285</v>
          </cell>
          <cell r="K111" t="str">
            <v>IK</v>
          </cell>
        </row>
        <row r="112">
          <cell r="A112">
            <v>22729</v>
          </cell>
          <cell r="B112" t="str">
            <v>Com Park Kft., Budapest</v>
          </cell>
          <cell r="C112" t="str">
            <v>E1</v>
          </cell>
          <cell r="D112" t="str">
            <v>HUF</v>
          </cell>
          <cell r="E112" t="str">
            <v>HU</v>
          </cell>
          <cell r="F112">
            <v>0.65</v>
          </cell>
          <cell r="G112" t="str">
            <v>Compark</v>
          </cell>
          <cell r="J112" t="str">
            <v>IK470</v>
          </cell>
          <cell r="K112" t="str">
            <v>EU</v>
          </cell>
        </row>
        <row r="113">
          <cell r="A113">
            <v>22869</v>
          </cell>
          <cell r="B113" t="str">
            <v>Europolis Lipowy Office Park Sp.z o.o., Warschau</v>
          </cell>
          <cell r="C113" t="str">
            <v>I1</v>
          </cell>
          <cell r="D113" t="str">
            <v>PLN</v>
          </cell>
          <cell r="E113" t="str">
            <v>PL</v>
          </cell>
          <cell r="F113">
            <v>1</v>
          </cell>
          <cell r="G113" t="str">
            <v>Lipovy</v>
          </cell>
          <cell r="J113" t="str">
            <v>IK475</v>
          </cell>
          <cell r="K113" t="str">
            <v>EU</v>
          </cell>
        </row>
        <row r="114">
          <cell r="A114">
            <v>23032</v>
          </cell>
          <cell r="B114" t="str">
            <v>Eurobalt Commerce Ltd., Nicosia (CY)</v>
          </cell>
          <cell r="C114" t="str">
            <v>E2</v>
          </cell>
          <cell r="D114" t="str">
            <v>EUR</v>
          </cell>
          <cell r="E114" t="str">
            <v>CY</v>
          </cell>
          <cell r="F114">
            <v>0.65</v>
          </cell>
          <cell r="G114" t="str">
            <v>EUROBALT</v>
          </cell>
          <cell r="I114" t="str">
            <v>x</v>
          </cell>
          <cell r="J114" t="str">
            <v>IK473</v>
          </cell>
          <cell r="K114" t="str">
            <v>EU</v>
          </cell>
        </row>
        <row r="115">
          <cell r="A115">
            <v>23156</v>
          </cell>
          <cell r="B115" t="str">
            <v>Oprah Enterprises Ltd., Nicosia (CY)</v>
          </cell>
          <cell r="C115" t="str">
            <v>I1</v>
          </cell>
          <cell r="D115" t="str">
            <v>EUR</v>
          </cell>
          <cell r="E115" t="str">
            <v>CY</v>
          </cell>
          <cell r="F115">
            <v>1</v>
          </cell>
          <cell r="G115" t="str">
            <v>OPRAH</v>
          </cell>
          <cell r="J115" t="str">
            <v>IK474</v>
          </cell>
          <cell r="K115" t="str">
            <v>EU</v>
          </cell>
        </row>
        <row r="116">
          <cell r="A116">
            <v>23157</v>
          </cell>
          <cell r="B116" t="str">
            <v>OOO Europolis Baltic RUS LLC, St. Petersburg</v>
          </cell>
          <cell r="C116" t="str">
            <v>E2</v>
          </cell>
          <cell r="D116" t="str">
            <v>RUB</v>
          </cell>
          <cell r="E116" t="str">
            <v>RU</v>
          </cell>
          <cell r="F116">
            <v>0.48099999999999998</v>
          </cell>
          <cell r="G116" t="str">
            <v>OOO Baltic</v>
          </cell>
          <cell r="I116" t="str">
            <v>x</v>
          </cell>
          <cell r="J116" t="str">
            <v>IK476</v>
          </cell>
          <cell r="K116" t="str">
            <v>EU</v>
          </cell>
        </row>
        <row r="117">
          <cell r="A117">
            <v>23158</v>
          </cell>
          <cell r="B117" t="str">
            <v>CJSC Peterburg StroiInvest, St. Petersburg</v>
          </cell>
          <cell r="C117" t="str">
            <v>E2</v>
          </cell>
          <cell r="D117" t="str">
            <v>RUB</v>
          </cell>
          <cell r="E117" t="str">
            <v>RU</v>
          </cell>
          <cell r="F117">
            <v>0.48100000000000004</v>
          </cell>
          <cell r="G117" t="str">
            <v>CJSC Peters ZAO PSI</v>
          </cell>
          <cell r="I117" t="str">
            <v>x</v>
          </cell>
          <cell r="J117" t="str">
            <v>IK477</v>
          </cell>
          <cell r="K117" t="str">
            <v>EU</v>
          </cell>
        </row>
        <row r="118">
          <cell r="A118">
            <v>23334</v>
          </cell>
          <cell r="B118" t="str">
            <v>Logistyk-Tsentr "A" TzOV, Kiev</v>
          </cell>
          <cell r="C118" t="str">
            <v>E2</v>
          </cell>
          <cell r="D118" t="str">
            <v>EUR</v>
          </cell>
          <cell r="E118" t="str">
            <v>UA</v>
          </cell>
          <cell r="F118">
            <v>0.65</v>
          </cell>
          <cell r="G118" t="str">
            <v>LOGISTYK TSENTR</v>
          </cell>
          <cell r="J118" t="str">
            <v>IK478</v>
          </cell>
          <cell r="K118" t="str">
            <v>EU</v>
          </cell>
        </row>
        <row r="119">
          <cell r="A119">
            <v>23342</v>
          </cell>
          <cell r="B119" t="str">
            <v>PPI One Limited, Limassol</v>
          </cell>
          <cell r="C119" t="str">
            <v>PR</v>
          </cell>
          <cell r="D119" t="str">
            <v>EUR</v>
          </cell>
          <cell r="E119" t="str">
            <v>CY</v>
          </cell>
          <cell r="F119">
            <v>1</v>
          </cell>
          <cell r="G119" t="str">
            <v>PPI1</v>
          </cell>
          <cell r="J119" t="str">
            <v>IC585</v>
          </cell>
          <cell r="K119" t="str">
            <v>IK</v>
          </cell>
        </row>
        <row r="120">
          <cell r="A120">
            <v>23343</v>
          </cell>
          <cell r="B120" t="str">
            <v>PRI Two Limited, Limassol</v>
          </cell>
          <cell r="C120" t="str">
            <v>PR</v>
          </cell>
          <cell r="D120" t="str">
            <v>EUR</v>
          </cell>
          <cell r="E120" t="str">
            <v>CY</v>
          </cell>
          <cell r="F120">
            <v>1</v>
          </cell>
          <cell r="G120" t="str">
            <v>PRI2</v>
          </cell>
          <cell r="H120" t="str">
            <v>x</v>
          </cell>
          <cell r="J120" t="str">
            <v>IC584</v>
          </cell>
          <cell r="K120" t="str">
            <v>IK</v>
          </cell>
        </row>
        <row r="121">
          <cell r="A121">
            <v>24323</v>
          </cell>
          <cell r="B121" t="str">
            <v>VIBE-Holding GmbH</v>
          </cell>
          <cell r="C121" t="str">
            <v>E</v>
          </cell>
          <cell r="D121" t="str">
            <v>EUR</v>
          </cell>
          <cell r="E121" t="str">
            <v>AT</v>
          </cell>
          <cell r="F121">
            <v>1</v>
          </cell>
          <cell r="G121" t="str">
            <v>VIBE</v>
          </cell>
          <cell r="J121" t="str">
            <v>OE236</v>
          </cell>
          <cell r="K121" t="str">
            <v>EU</v>
          </cell>
        </row>
        <row r="122">
          <cell r="A122">
            <v>24368</v>
          </cell>
          <cell r="B122" t="str">
            <v>Europolis AG, Wien</v>
          </cell>
          <cell r="C122" t="str">
            <v>E</v>
          </cell>
          <cell r="D122" t="str">
            <v>EUR</v>
          </cell>
          <cell r="E122" t="str">
            <v>AT</v>
          </cell>
          <cell r="F122">
            <v>1</v>
          </cell>
          <cell r="G122" t="str">
            <v>EUROPOLIS AG</v>
          </cell>
          <cell r="J122" t="str">
            <v>IK300</v>
          </cell>
          <cell r="K122" t="str">
            <v>EU</v>
          </cell>
        </row>
        <row r="123">
          <cell r="A123">
            <v>24573</v>
          </cell>
          <cell r="B123" t="str">
            <v>EUROPOLIS CE Istros Holding GmbH, Wien</v>
          </cell>
          <cell r="C123" t="str">
            <v>P1</v>
          </cell>
          <cell r="D123" t="str">
            <v>EUR</v>
          </cell>
          <cell r="E123" t="str">
            <v>AT</v>
          </cell>
          <cell r="F123">
            <v>1</v>
          </cell>
          <cell r="G123" t="str">
            <v>EUROPOLIS ISTROS</v>
          </cell>
          <cell r="J123" t="str">
            <v>IK330</v>
          </cell>
          <cell r="K123" t="str">
            <v>EU</v>
          </cell>
        </row>
        <row r="124">
          <cell r="A124">
            <v>24574</v>
          </cell>
          <cell r="B124" t="str">
            <v>EUROPOLIS CE Tilia Holding GmbH, Wien</v>
          </cell>
          <cell r="C124" t="str">
            <v>E2</v>
          </cell>
          <cell r="D124" t="str">
            <v>EUR</v>
          </cell>
          <cell r="E124" t="str">
            <v>AT</v>
          </cell>
          <cell r="F124">
            <v>1</v>
          </cell>
          <cell r="G124" t="str">
            <v>TILIA</v>
          </cell>
          <cell r="H124" t="str">
            <v>x</v>
          </cell>
          <cell r="J124" t="str">
            <v>IK331</v>
          </cell>
          <cell r="K124" t="str">
            <v>EU</v>
          </cell>
        </row>
        <row r="125">
          <cell r="A125">
            <v>24578</v>
          </cell>
          <cell r="B125" t="str">
            <v>IKIB alpha Beteiligungsholding GmbH, Wien</v>
          </cell>
          <cell r="C125" t="str">
            <v>U</v>
          </cell>
          <cell r="D125" t="str">
            <v>EUR</v>
          </cell>
          <cell r="E125" t="str">
            <v>AT</v>
          </cell>
          <cell r="F125">
            <v>1</v>
          </cell>
          <cell r="G125" t="str">
            <v>IKIB ALPHA</v>
          </cell>
          <cell r="J125" t="str">
            <v>IK150</v>
          </cell>
          <cell r="K125" t="str">
            <v>IK</v>
          </cell>
        </row>
        <row r="126">
          <cell r="A126">
            <v>24579</v>
          </cell>
          <cell r="B126" t="str">
            <v>IKIB beta Beteiligungsholding GmbH, Wien</v>
          </cell>
          <cell r="C126" t="str">
            <v>U</v>
          </cell>
          <cell r="D126" t="str">
            <v>EUR</v>
          </cell>
          <cell r="E126" t="str">
            <v>AT</v>
          </cell>
          <cell r="F126">
            <v>1</v>
          </cell>
          <cell r="G126" t="str">
            <v>IKIB BETA</v>
          </cell>
          <cell r="J126" t="str">
            <v>IK151</v>
          </cell>
          <cell r="K126" t="str">
            <v>IK</v>
          </cell>
        </row>
        <row r="127">
          <cell r="A127">
            <v>24638</v>
          </cell>
          <cell r="B127" t="str">
            <v>Europolis Park Bucharest Gamma S.R.L. (formerly: CEFIN Real Estate Gamma S.R.L.), Bukarest</v>
          </cell>
          <cell r="C127" t="str">
            <v>E2</v>
          </cell>
          <cell r="D127" t="str">
            <v>RON</v>
          </cell>
          <cell r="E127" t="str">
            <v>RO</v>
          </cell>
          <cell r="F127">
            <v>0.65</v>
          </cell>
          <cell r="G127" t="str">
            <v>Park Gamma</v>
          </cell>
          <cell r="J127" t="str">
            <v>IK483</v>
          </cell>
          <cell r="K127" t="str">
            <v>EU</v>
          </cell>
        </row>
        <row r="128">
          <cell r="A128">
            <v>24879</v>
          </cell>
          <cell r="B128" t="str">
            <v>PRI FIVE Limited, Limassol</v>
          </cell>
          <cell r="C128" t="str">
            <v>PR</v>
          </cell>
          <cell r="D128" t="str">
            <v>EUR</v>
          </cell>
          <cell r="E128" t="str">
            <v>CY</v>
          </cell>
          <cell r="F128">
            <v>1</v>
          </cell>
          <cell r="G128" t="str">
            <v>PRI 5</v>
          </cell>
          <cell r="J128" t="str">
            <v>IK486</v>
          </cell>
          <cell r="K128" t="str">
            <v>IK</v>
          </cell>
        </row>
        <row r="129">
          <cell r="A129">
            <v>24965</v>
          </cell>
          <cell r="B129" t="str">
            <v>Volgograd GmbH, Wien</v>
          </cell>
          <cell r="C129" t="str">
            <v>E3</v>
          </cell>
          <cell r="D129" t="str">
            <v>EUR</v>
          </cell>
          <cell r="E129" t="str">
            <v>AT</v>
          </cell>
          <cell r="F129">
            <v>0.65</v>
          </cell>
          <cell r="G129" t="str">
            <v>VOLGOGRAD</v>
          </cell>
          <cell r="I129" t="str">
            <v>x</v>
          </cell>
          <cell r="J129" t="str">
            <v>IK332</v>
          </cell>
          <cell r="K129" t="str">
            <v>EU</v>
          </cell>
        </row>
        <row r="130">
          <cell r="A130">
            <v>24970</v>
          </cell>
          <cell r="B130" t="str">
            <v>TzoV "Real Estate Asset Management", Kiev</v>
          </cell>
          <cell r="C130" t="str">
            <v>I</v>
          </cell>
          <cell r="D130" t="str">
            <v>UAH</v>
          </cell>
          <cell r="E130" t="str">
            <v>UA</v>
          </cell>
          <cell r="F130">
            <v>1</v>
          </cell>
          <cell r="G130" t="str">
            <v>EREAM TzOV Kiew</v>
          </cell>
          <cell r="I130" t="str">
            <v>x</v>
          </cell>
          <cell r="J130" t="str">
            <v>IK216</v>
          </cell>
          <cell r="K130" t="str">
            <v>EU</v>
          </cell>
        </row>
        <row r="131">
          <cell r="A131">
            <v>25036</v>
          </cell>
          <cell r="B131" t="str">
            <v>Europolis Sarisu Holding GmbH, Wien</v>
          </cell>
          <cell r="C131" t="str">
            <v>I1</v>
          </cell>
          <cell r="D131" t="str">
            <v>EUR</v>
          </cell>
          <cell r="E131" t="str">
            <v>AT</v>
          </cell>
          <cell r="F131">
            <v>0.8461749999999999</v>
          </cell>
          <cell r="G131" t="str">
            <v>Sarisu</v>
          </cell>
          <cell r="J131" t="str">
            <v>IK333</v>
          </cell>
          <cell r="K131" t="str">
            <v>EU</v>
          </cell>
        </row>
        <row r="132">
          <cell r="A132">
            <v>25188</v>
          </cell>
          <cell r="B132" t="str">
            <v>OOO Investment Company City Centre LLC, Volgograd</v>
          </cell>
          <cell r="C132" t="str">
            <v>I1</v>
          </cell>
          <cell r="D132" t="str">
            <v>RUB</v>
          </cell>
          <cell r="E132" t="str">
            <v>RU</v>
          </cell>
          <cell r="F132">
            <v>0.65</v>
          </cell>
          <cell r="G132" t="str">
            <v>OOO Inv City Centre</v>
          </cell>
          <cell r="I132" t="str">
            <v>x</v>
          </cell>
          <cell r="J132" t="str">
            <v>IK492</v>
          </cell>
          <cell r="K132" t="str">
            <v>EU</v>
          </cell>
        </row>
        <row r="133">
          <cell r="A133">
            <v>25378</v>
          </cell>
          <cell r="B133" t="str">
            <v>RCP Amazon, s.r.o., Prag</v>
          </cell>
          <cell r="C133" t="str">
            <v>E1</v>
          </cell>
          <cell r="D133" t="str">
            <v>CZK</v>
          </cell>
          <cell r="E133" t="str">
            <v>CZ</v>
          </cell>
          <cell r="F133">
            <v>0.65</v>
          </cell>
          <cell r="G133" t="str">
            <v>RCP AMAZON</v>
          </cell>
          <cell r="J133" t="str">
            <v>IK495</v>
          </cell>
          <cell r="K133" t="str">
            <v>EU</v>
          </cell>
        </row>
        <row r="134">
          <cell r="A134">
            <v>25379</v>
          </cell>
          <cell r="B134" t="str">
            <v>RCP Residence, s.r.o., Prag</v>
          </cell>
          <cell r="C134" t="str">
            <v>I1</v>
          </cell>
          <cell r="D134" t="str">
            <v>CZK</v>
          </cell>
          <cell r="E134" t="str">
            <v>CZ</v>
          </cell>
          <cell r="F134">
            <v>1</v>
          </cell>
          <cell r="G134" t="str">
            <v>RCP RESIDENCE</v>
          </cell>
          <cell r="I134" t="str">
            <v>x</v>
          </cell>
          <cell r="J134" t="str">
            <v>IK494</v>
          </cell>
          <cell r="K134" t="str">
            <v>EU</v>
          </cell>
        </row>
        <row r="135">
          <cell r="A135">
            <v>26555</v>
          </cell>
          <cell r="B135" t="str">
            <v>Europolis Sema Park S.R.L., Bukarest</v>
          </cell>
          <cell r="C135" t="str">
            <v>E2</v>
          </cell>
          <cell r="D135" t="str">
            <v>RON</v>
          </cell>
          <cell r="E135" t="str">
            <v>RO</v>
          </cell>
          <cell r="F135">
            <v>0.65</v>
          </cell>
          <cell r="G135" t="str">
            <v>SEMA Park</v>
          </cell>
          <cell r="H135" t="str">
            <v>x</v>
          </cell>
          <cell r="J135" t="str">
            <v>IK497</v>
          </cell>
          <cell r="K135" t="str">
            <v>EU</v>
          </cell>
        </row>
        <row r="136">
          <cell r="A136">
            <v>99999</v>
          </cell>
          <cell r="B136" t="str">
            <v>Investkredit Bank AG, Wien</v>
          </cell>
          <cell r="C136" t="str">
            <v>U</v>
          </cell>
          <cell r="D136" t="str">
            <v>EUR</v>
          </cell>
          <cell r="E136" t="str">
            <v>AT</v>
          </cell>
          <cell r="F136">
            <v>1</v>
          </cell>
          <cell r="G136" t="str">
            <v>Investkredit</v>
          </cell>
          <cell r="J136" t="str">
            <v>OE875</v>
          </cell>
          <cell r="K136" t="str">
            <v>IK</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l"/>
      <sheetName val="bilanzen"/>
      <sheetName val="kurz"/>
      <sheetName val="kurzm"/>
      <sheetName val="kurzE"/>
      <sheetName val="gv"/>
      <sheetName val="FilterK2"/>
      <sheetName val="FilterK2_VM"/>
      <sheetName val="FilterK2_VJ"/>
      <sheetName val="FilterK2_VJM"/>
      <sheetName val="Plan"/>
      <sheetName val="Ges"/>
      <sheetName val="Tab1"/>
      <sheetName val="companies"/>
      <sheetName val="SA_VJ"/>
    </sheetNames>
    <sheetDataSet>
      <sheetData sheetId="0"/>
      <sheetData sheetId="1"/>
      <sheetData sheetId="2"/>
      <sheetData sheetId="3"/>
      <sheetData sheetId="4"/>
      <sheetData sheetId="5"/>
      <sheetData sheetId="6"/>
      <sheetData sheetId="7"/>
      <sheetData sheetId="8"/>
      <sheetData sheetId="9"/>
      <sheetData sheetId="10"/>
      <sheetData sheetId="11">
        <row r="3">
          <cell r="A3" t="str">
            <v>KuNr</v>
          </cell>
          <cell r="B3" t="str">
            <v>Gesellschaft</v>
          </cell>
        </row>
        <row r="4">
          <cell r="A4">
            <v>0</v>
          </cell>
          <cell r="B4" t="str">
            <v>Muster</v>
          </cell>
        </row>
        <row r="5">
          <cell r="A5">
            <v>1264</v>
          </cell>
          <cell r="B5" t="str">
            <v>VBV Anlagenvermietungs- und Beteiligungs-Aktiengesellschaft, Wien</v>
          </cell>
        </row>
        <row r="6">
          <cell r="A6">
            <v>2517</v>
          </cell>
          <cell r="B6" t="str">
            <v>VBV Vermögensanlagen und Beteiligungen Verwaltungs-GmbH Investitionsgüter-Vermietungs OHG, Wien</v>
          </cell>
        </row>
        <row r="7">
          <cell r="A7">
            <v>3030</v>
          </cell>
          <cell r="B7" t="str">
            <v>Kommunalkredit Austria AG, Wien</v>
          </cell>
        </row>
        <row r="8">
          <cell r="A8">
            <v>4339</v>
          </cell>
          <cell r="B8" t="str">
            <v>VBV beta Anlagen Vermietung Gesellschaft mbH, Wien</v>
          </cell>
        </row>
        <row r="9">
          <cell r="A9">
            <v>5065</v>
          </cell>
          <cell r="B9" t="str">
            <v>Europa Consult GmbH, Wien</v>
          </cell>
        </row>
        <row r="10">
          <cell r="A10">
            <v>6303</v>
          </cell>
          <cell r="B10" t="str">
            <v>"VBV iota" - IEB Holding Gesellschaft mbH, Wien</v>
          </cell>
        </row>
        <row r="11">
          <cell r="A11">
            <v>6304</v>
          </cell>
          <cell r="B11" t="str">
            <v>E.I.A. eins Immobilieninvestitionsgesellschaft mbH, Wien</v>
          </cell>
        </row>
        <row r="12">
          <cell r="A12">
            <v>7326</v>
          </cell>
          <cell r="B12" t="str">
            <v>VBV Holding Gesellschaft mbH, Wien</v>
          </cell>
        </row>
        <row r="13">
          <cell r="A13">
            <v>7624</v>
          </cell>
          <cell r="B13" t="str">
            <v>Kommunalkredit Beteiligungs- und Immobilien GmbH, Wien</v>
          </cell>
        </row>
        <row r="14">
          <cell r="A14">
            <v>10014</v>
          </cell>
          <cell r="B14" t="str">
            <v>Investkredit International Bank p.l.c., Sliema/Malta</v>
          </cell>
        </row>
        <row r="15">
          <cell r="A15">
            <v>12120</v>
          </cell>
          <cell r="B15" t="str">
            <v>EUROPOLIS CE Alpha Holding GmbH, Wien</v>
          </cell>
        </row>
        <row r="16">
          <cell r="A16">
            <v>12459</v>
          </cell>
          <cell r="B16" t="str">
            <v>Europolis City Gate  Ingatlanberuházási Korlátolt Felelosségu Társaság, Budapest</v>
          </cell>
        </row>
        <row r="17">
          <cell r="A17">
            <v>12671</v>
          </cell>
          <cell r="B17" t="str">
            <v>RCP Alfa, s.r.o., Prag</v>
          </cell>
        </row>
        <row r="18">
          <cell r="A18">
            <v>12672</v>
          </cell>
          <cell r="B18" t="str">
            <v>RCP Beta, s.r.o., Prag</v>
          </cell>
        </row>
        <row r="19">
          <cell r="A19">
            <v>12673</v>
          </cell>
          <cell r="B19" t="str">
            <v>RCP Gama, s.r.o., Prag</v>
          </cell>
        </row>
        <row r="20">
          <cell r="A20">
            <v>12674</v>
          </cell>
          <cell r="B20" t="str">
            <v>RCP Delta, s.r.o., Prag</v>
          </cell>
        </row>
        <row r="21">
          <cell r="A21">
            <v>12708</v>
          </cell>
          <cell r="B21" t="str">
            <v>RCP ISC, s.r.o., Prag</v>
          </cell>
        </row>
        <row r="22">
          <cell r="A22">
            <v>12783</v>
          </cell>
          <cell r="B22" t="str">
            <v>Warsaw Towers Sp. z o.o., Warschau</v>
          </cell>
        </row>
        <row r="23">
          <cell r="A23">
            <v>13263</v>
          </cell>
          <cell r="B23" t="str">
            <v>RCP Epsilon, s.r.o., Prag</v>
          </cell>
        </row>
        <row r="24">
          <cell r="A24">
            <v>13415</v>
          </cell>
          <cell r="B24" t="str">
            <v>Europolis Saski Point Sp. z o.o., Warschau</v>
          </cell>
        </row>
        <row r="25">
          <cell r="A25">
            <v>13444</v>
          </cell>
          <cell r="B25" t="str">
            <v>Europolis Real Estate Asset Management GmbH, Wien</v>
          </cell>
        </row>
        <row r="26">
          <cell r="A26">
            <v>13522</v>
          </cell>
          <cell r="B26" t="str">
            <v>Europolis Real Estate Asset Management s.r.o., Prag</v>
          </cell>
        </row>
        <row r="27">
          <cell r="A27">
            <v>13525</v>
          </cell>
          <cell r="B27" t="str">
            <v>EUROPOLIS CE Beta Holding GmbH, Wien</v>
          </cell>
        </row>
        <row r="28">
          <cell r="A28">
            <v>13567</v>
          </cell>
          <cell r="B28" t="str">
            <v>KOFIS LEASING a.s., Bratislava</v>
          </cell>
        </row>
        <row r="29">
          <cell r="A29">
            <v>13728</v>
          </cell>
          <cell r="B29" t="str">
            <v>Europolis E30 Holding Sp. z o.o., Warschau</v>
          </cell>
        </row>
        <row r="30">
          <cell r="A30">
            <v>13805</v>
          </cell>
          <cell r="B30" t="str">
            <v>VBV Holding GmbH &amp; Co Tertia OHG, Wien</v>
          </cell>
        </row>
        <row r="31">
          <cell r="A31">
            <v>13806</v>
          </cell>
          <cell r="B31" t="str">
            <v>VBV Holding GmbH &amp; Co Secunda OHG, Wien</v>
          </cell>
        </row>
        <row r="32">
          <cell r="A32">
            <v>13926</v>
          </cell>
          <cell r="B32" t="str">
            <v>EUROPOLIS CE Gamma Holding GmbH, Wien</v>
          </cell>
        </row>
        <row r="33">
          <cell r="A33">
            <v>14247</v>
          </cell>
          <cell r="B33" t="str">
            <v>Europolis Poland Business Park VII Holding Sp. z o.o., Warschau</v>
          </cell>
        </row>
        <row r="34">
          <cell r="A34">
            <v>14248</v>
          </cell>
          <cell r="B34" t="str">
            <v>EUROPOLIS Technopark s.r.o., Prag</v>
          </cell>
        </row>
        <row r="35">
          <cell r="A35">
            <v>14263</v>
          </cell>
          <cell r="B35" t="str">
            <v>Europolis Property Sp. z o.o., Warschau</v>
          </cell>
        </row>
        <row r="36">
          <cell r="A36">
            <v>14309</v>
          </cell>
          <cell r="B36" t="str">
            <v>Europolis Real Estate Asset Management Sp. z o.o., Warschau</v>
          </cell>
        </row>
        <row r="37">
          <cell r="A37">
            <v>14332</v>
          </cell>
          <cell r="B37" t="str">
            <v>Europolis Sienna Center Sp. z o.o., Warschau</v>
          </cell>
        </row>
        <row r="38">
          <cell r="A38">
            <v>14526</v>
          </cell>
          <cell r="B38" t="str">
            <v>Kommunalkredit International Bank Ltd., Limassol (CY)</v>
          </cell>
        </row>
        <row r="39">
          <cell r="A39">
            <v>14563</v>
          </cell>
          <cell r="B39" t="str">
            <v>Europolis Infopark Kft, Budapest</v>
          </cell>
        </row>
        <row r="40">
          <cell r="A40">
            <v>14749</v>
          </cell>
          <cell r="B40" t="str">
            <v>Investkredit Funding Ltd., Jersey</v>
          </cell>
        </row>
        <row r="41">
          <cell r="A41">
            <v>15149</v>
          </cell>
          <cell r="B41" t="str">
            <v>Europolis Victoria S.R.L., Bukarest</v>
          </cell>
        </row>
        <row r="42">
          <cell r="A42">
            <v>15150</v>
          </cell>
          <cell r="B42" t="str">
            <v>Victoria International Property SRL., Bukarest</v>
          </cell>
        </row>
        <row r="43">
          <cell r="A43">
            <v>15159</v>
          </cell>
          <cell r="B43" t="str">
            <v>EUROPOLIS CE Delta Holding GmbH, Wien</v>
          </cell>
        </row>
        <row r="44">
          <cell r="A44">
            <v>15286</v>
          </cell>
          <cell r="B44" t="str">
            <v>Poland Central Unit 1 Sp. z o.o., Warschau</v>
          </cell>
        </row>
        <row r="45">
          <cell r="A45">
            <v>15328</v>
          </cell>
          <cell r="B45" t="str">
            <v>E30 Industrial Center V Sp. z o.o., Warschau</v>
          </cell>
        </row>
        <row r="46">
          <cell r="A46">
            <v>15403</v>
          </cell>
          <cell r="B46" t="str">
            <v>EPC One Limited, Limassol (CY)</v>
          </cell>
        </row>
        <row r="47">
          <cell r="A47">
            <v>15404</v>
          </cell>
          <cell r="B47" t="str">
            <v>EPC Two Limited, Limassol (CY)</v>
          </cell>
        </row>
        <row r="48">
          <cell r="A48">
            <v>15405</v>
          </cell>
          <cell r="B48" t="str">
            <v>EPC Three Limited, Limassol (CY)</v>
          </cell>
        </row>
        <row r="49">
          <cell r="A49">
            <v>15469</v>
          </cell>
          <cell r="B49" t="str">
            <v>Investkredit Funding II ltd., St. Helier (Jersey)</v>
          </cell>
        </row>
        <row r="50">
          <cell r="A50">
            <v>15476</v>
          </cell>
          <cell r="B50" t="str">
            <v>Kommunalkredit Public Consulting GmbH, Wien</v>
          </cell>
        </row>
        <row r="51">
          <cell r="A51">
            <v>15488</v>
          </cell>
          <cell r="B51" t="str">
            <v>Poland Business Park VII Sp. z o.o., Warschau</v>
          </cell>
        </row>
        <row r="52">
          <cell r="A52">
            <v>15520</v>
          </cell>
          <cell r="B52" t="str">
            <v>VBV Holding GmbH &amp; Co Quarta OHG, Wien</v>
          </cell>
        </row>
        <row r="53">
          <cell r="A53">
            <v>15641</v>
          </cell>
          <cell r="B53" t="str">
            <v>Europolis M1 Ingatlanberuházási Korlátolt Felelosségu Társaság, Budapest</v>
          </cell>
        </row>
        <row r="54">
          <cell r="A54">
            <v>15642</v>
          </cell>
          <cell r="B54" t="str">
            <v>EUROPOLIS ABP Ingatlanberuházási Korlátolt Felelosségu Társaság, Budapest</v>
          </cell>
        </row>
        <row r="55">
          <cell r="A55">
            <v>15775</v>
          </cell>
          <cell r="B55" t="str">
            <v>Olympia Teplice s.r.o., Prag</v>
          </cell>
        </row>
        <row r="56">
          <cell r="A56">
            <v>15776</v>
          </cell>
          <cell r="B56" t="str">
            <v>Olympia Mladá Boleslav s.r.o., Prag</v>
          </cell>
        </row>
        <row r="57">
          <cell r="A57">
            <v>16177</v>
          </cell>
          <cell r="B57" t="str">
            <v>Kommunalkredit Depotbank AG, Wien</v>
          </cell>
        </row>
        <row r="58">
          <cell r="A58">
            <v>16286</v>
          </cell>
          <cell r="B58" t="str">
            <v>Europolis Real Estate Asset Management Kft, Budapest</v>
          </cell>
        </row>
        <row r="59">
          <cell r="A59">
            <v>16466</v>
          </cell>
          <cell r="B59" t="str">
            <v>Europolis Romlog Company srl, Bukarest</v>
          </cell>
        </row>
        <row r="60">
          <cell r="A60">
            <v>16467</v>
          </cell>
          <cell r="B60" t="str">
            <v>CEFIN LOGISTIC PARK ALFA S.R.L., Bukarest</v>
          </cell>
        </row>
        <row r="61">
          <cell r="A61">
            <v>16468</v>
          </cell>
          <cell r="B61" t="str">
            <v>CEFIN LOGISTIC PARK BETA S.R.L., Bukarest</v>
          </cell>
        </row>
        <row r="62">
          <cell r="A62">
            <v>16555</v>
          </cell>
          <cell r="B62" t="str">
            <v>EUROPOLIS CE Lambda Holding GmbH, Wien</v>
          </cell>
        </row>
        <row r="63">
          <cell r="A63">
            <v>16556</v>
          </cell>
          <cell r="B63" t="str">
            <v>EUROPOLIS CE Omikron Holding GmbH, Wien</v>
          </cell>
        </row>
        <row r="64">
          <cell r="A64">
            <v>16576</v>
          </cell>
          <cell r="B64" t="str">
            <v>EPC Omikron Limited, Limassol (CY)</v>
          </cell>
        </row>
        <row r="65">
          <cell r="A65">
            <v>16577</v>
          </cell>
          <cell r="B65" t="str">
            <v>EPC Lambda Limited, Limassol (CY)</v>
          </cell>
        </row>
        <row r="66">
          <cell r="A66">
            <v>16744</v>
          </cell>
          <cell r="B66" t="str">
            <v>EUROPOLIS CE Amber Holding GmbH, Wien</v>
          </cell>
        </row>
        <row r="67">
          <cell r="A67">
            <v>16975</v>
          </cell>
          <cell r="B67" t="str">
            <v>Kommunalkredit Capital I Limited, St. Helier (Jersey)</v>
          </cell>
        </row>
        <row r="68">
          <cell r="A68">
            <v>17678</v>
          </cell>
          <cell r="B68" t="str">
            <v>TK Czech Development IX s.r.o., Prag</v>
          </cell>
        </row>
        <row r="69">
          <cell r="A69">
            <v>18205</v>
          </cell>
          <cell r="B69" t="str">
            <v>4P-Immo Praha s.r.o., Prag</v>
          </cell>
        </row>
        <row r="70">
          <cell r="A70">
            <v>99999</v>
          </cell>
          <cell r="B70" t="str">
            <v>Investkredit Bank AG, Wien</v>
          </cell>
        </row>
      </sheetData>
      <sheetData sheetId="12"/>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QIS reporting 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706Detail (2)"/>
      <sheetName val="Verteiler"/>
      <sheetName val="1994-12"/>
      <sheetName val="1995-12"/>
      <sheetName val="1995-12-AR"/>
      <sheetName val="Detail1995-12"/>
      <sheetName val="1996-06"/>
      <sheetName val="1996-12"/>
      <sheetName val="1997-06"/>
      <sheetName val="1997-07"/>
      <sheetName val="1997-08"/>
      <sheetName val="1997-09"/>
      <sheetName val="1997-10"/>
      <sheetName val="1997-10-AR"/>
      <sheetName val="1997-11"/>
      <sheetName val="1997-12"/>
      <sheetName val="1998-06"/>
      <sheetName val="1998-09"/>
      <sheetName val="1998-09-AR"/>
      <sheetName val="1998-12"/>
      <sheetName val="1999-12"/>
      <sheetName val="2000-09"/>
      <sheetName val="2000-12"/>
      <sheetName val="2001-12"/>
      <sheetName val="2002-12"/>
      <sheetName val="2003-06"/>
      <sheetName val="2003-12"/>
      <sheetName val="2004-03"/>
      <sheetName val="2004-06"/>
      <sheetName val="2004-09"/>
      <sheetName val="2004-12"/>
      <sheetName val="2005-03"/>
      <sheetName val="2005-06"/>
      <sheetName val="2005-09"/>
      <sheetName val="2005-10"/>
      <sheetName val="2005-11"/>
      <sheetName val="2005-12"/>
      <sheetName val="2006-01"/>
      <sheetName val="2006-02"/>
      <sheetName val="2006-03"/>
      <sheetName val="2006-04"/>
      <sheetName val="2006-05"/>
      <sheetName val="2006-06"/>
      <sheetName val="2006-07"/>
      <sheetName val="2006-08"/>
      <sheetName val="2006-09"/>
      <sheetName val="2006-10"/>
      <sheetName val="2006-11"/>
      <sheetName val="2006-12"/>
      <sheetName val="2007-01"/>
      <sheetName val="2007-02"/>
      <sheetName val="2007-03"/>
      <sheetName val="2007-04"/>
      <sheetName val="2007-05"/>
      <sheetName val="0706Detail"/>
      <sheetName val="2007-06"/>
      <sheetName val="2007-07"/>
      <sheetName val="2007-08"/>
      <sheetName val="2007-09"/>
      <sheetName val="2007-10"/>
      <sheetName val="2007-11"/>
      <sheetName val="Tabelle1"/>
      <sheetName val="2007-12"/>
      <sheetName val="2008-01"/>
      <sheetName val="2008-02"/>
      <sheetName val="2008-03"/>
      <sheetName val="2008-04"/>
      <sheetName val="2008-05"/>
      <sheetName val="2008-06"/>
      <sheetName val="2008-07"/>
      <sheetName val="2008-08"/>
      <sheetName val="2008-09"/>
      <sheetName val="2008-10"/>
      <sheetName val="2008-11"/>
      <sheetName val="Daten"/>
      <sheetName val="2008-12"/>
      <sheetName val="2009-01"/>
      <sheetName val="2009-02"/>
      <sheetName val="2009-03"/>
      <sheetName val="2009-04"/>
      <sheetName val="2009-05"/>
      <sheetName val="2009-06"/>
      <sheetName val="2009-07"/>
      <sheetName val="2009-08"/>
      <sheetName val="2009-09"/>
      <sheetName val="2009-09_Lin"/>
      <sheetName val="2009-11"/>
      <sheetName val="2009-12"/>
      <sheetName val="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ku"/>
      <sheetName val="offene Punkte - Bemerkungen"/>
      <sheetName val="Inhalt Budget 08-11"/>
      <sheetName val="Inhalt"/>
      <sheetName val="Overview"/>
      <sheetName val="Grafik"/>
      <sheetName val="Historie"/>
      <sheetName val="Graphik Gremien"/>
      <sheetName val="Cockpit"/>
      <sheetName val="Cockpit Spalten"/>
      <sheetName val="RWA"/>
      <sheetName val="Eckdaten Konzern"/>
      <sheetName val="Geschäftsfelder Ampel "/>
      <sheetName val="Konzern GUV"/>
      <sheetName val="Bilanz"/>
      <sheetName val="Segmentbericht"/>
      <sheetName val="Geschäftsfelder"/>
      <sheetName val="GF Kommunalfinanzierung"/>
      <sheetName val="GF Unternehmen"/>
      <sheetName val="GF Immobilien"/>
      <sheetName val="GF Retail Inland"/>
      <sheetName val="GF Retail Moe"/>
      <sheetName val="GF Leasing"/>
      <sheetName val="GF Financial Markets"/>
      <sheetName val="GF Weitere Beteiligungen"/>
      <sheetName val="GF Sonstiges"/>
      <sheetName val="PC Capital Markets"/>
      <sheetName val="Verdichtungen"/>
      <sheetName val="Konzern"/>
      <sheetName val="NÖ Hypo (2)"/>
      <sheetName val="Kommunalkredit"/>
      <sheetName val="Unternehmen"/>
      <sheetName val="Immobilien"/>
      <sheetName val="Retail Inland"/>
      <sheetName val="Retail MOE"/>
      <sheetName val="Leasing"/>
      <sheetName val="Financial Markets"/>
      <sheetName val="Weitere Beteiligungen"/>
      <sheetName val="Allgemein"/>
      <sheetName val="Segment Allgemein"/>
      <sheetName val="ÖVAG_Einzelinstitut"/>
      <sheetName val="Investkredit neu"/>
      <sheetName val="IK Gesamt"/>
      <sheetName val="Wohnbau"/>
      <sheetName val="Konsolidierung"/>
      <sheetName val="Synergien"/>
      <sheetName val="Banken MOE"/>
      <sheetName val="Sonstige Retail MOE"/>
      <sheetName val="VB LI-Gruppe"/>
      <sheetName val="VB Leas Int inkl Kons"/>
      <sheetName val="Mobilien Leasing"/>
      <sheetName val="VB Linz"/>
      <sheetName val="Capital Markets"/>
      <sheetName val="KAG"/>
      <sheetName val="Sonstige Beteiligungen"/>
      <sheetName val="Funding"/>
      <sheetName val="Sonstiges allgemein"/>
      <sheetName val="Einzelblätter"/>
      <sheetName val="Corporates"/>
      <sheetName val="ÖVAG Konsortial VB"/>
      <sheetName val="ICu.Markets"/>
      <sheetName val="Unternehmen Sonstiges"/>
      <sheetName val="VB Factoring"/>
      <sheetName val="Malta Detail"/>
      <sheetName val="Finanzierung"/>
      <sheetName val="IC-Gruppe BET"/>
      <sheetName val="Premium Red"/>
      <sheetName val="IK Europolis"/>
      <sheetName val="Sonstiges Immobilien"/>
      <sheetName val="IK Kommunen"/>
      <sheetName val="NÖ Hypo"/>
      <sheetName val="VB Wien"/>
      <sheetName val="VB Linz Bet"/>
      <sheetName val="Geschäftsbeziehung VB Linz"/>
      <sheetName val="Ärztebank"/>
      <sheetName val="ÖVAG Wohnbau"/>
      <sheetName val="Immo-Bank"/>
      <sheetName val="Modellfinanzierung (OE 314)"/>
      <sheetName val="Ludova"/>
      <sheetName val="VB Brno"/>
      <sheetName val="VB Ungarn"/>
      <sheetName val="Ljudska"/>
      <sheetName val="VB Zagreb"/>
      <sheetName val="VB Rumänien"/>
      <sheetName val="VB Bosnien"/>
      <sheetName val="VB Belgrad"/>
      <sheetName val="Zepter"/>
      <sheetName val="Elektron"/>
      <sheetName val="VBI"/>
      <sheetName val="Sonstige Retail MOE Detail"/>
      <sheetName val="Leasing MOE (2)"/>
      <sheetName val="VB LEASING SK"/>
      <sheetName val="VB LEASING CZ"/>
      <sheetName val="VB LEASING UNGARN"/>
      <sheetName val="VB LEASING SLOWENIEN"/>
      <sheetName val="VB LEASING POLEN"/>
      <sheetName val="VB LEASING RUMÄNIEN"/>
      <sheetName val="VB LEASING BH"/>
      <sheetName val="VB LEASING KROATIEN"/>
      <sheetName val="VB LEASING BELGRAD"/>
      <sheetName val="VB LEASING Bulgarien"/>
      <sheetName val="VB LEASING RUSSLAND"/>
      <sheetName val="VB LEASING INT"/>
      <sheetName val="Mobilien Leasing Bet"/>
      <sheetName val="OE183"/>
      <sheetName val="Group Treasury"/>
      <sheetName val="ÖVAG CAPITAL MARKETS"/>
      <sheetName val="IK Einzelkredite"/>
      <sheetName val="IK ABS"/>
      <sheetName val="OE 300"/>
      <sheetName val="KAG Bet"/>
      <sheetName val="Geschäftsbeziehung KAG"/>
      <sheetName val="Gefinag"/>
      <sheetName val="Übrige Beteiligungen Bet"/>
      <sheetName val="IK Pro Forma"/>
      <sheetName val="BOG"/>
      <sheetName val="Sonderportfolio"/>
      <sheetName val="IK Treasury ÖVAG"/>
      <sheetName val="Formeln"/>
      <sheetName val="IAS Umwertungen"/>
      <sheetName val="ÖVAG Strukturbeitrag"/>
      <sheetName val="VBIB Emissionen"/>
      <sheetName val="PCR 045"/>
      <sheetName val="ÖVAG allgemein"/>
      <sheetName val="Konzern allgemein"/>
      <sheetName val="Differenzen adaptiert"/>
      <sheetName val="Kostenkons-MOE"/>
      <sheetName val="Konsolidierung VB LI"/>
      <sheetName val="Synergien Unternehmen"/>
      <sheetName val="Synergien Immobilien"/>
      <sheetName val="Kostensynergien Treasury"/>
      <sheetName val="Kostensynergien Stäbe"/>
      <sheetName val="Konzernumlage Kommerz"/>
      <sheetName val="Konzernumlage Immobilien"/>
      <sheetName val="Konzernumlage Hypo"/>
      <sheetName val="Konzernumlage Kommunal"/>
      <sheetName val="Konzernumlage Retail Inland"/>
      <sheetName val="Konzernumlage Retail MOE"/>
      <sheetName val="Konzernumlage Leasing"/>
      <sheetName val="Konzernumlage Treasury"/>
      <sheetName val="Konzernumlage Weitere Beteilig"/>
      <sheetName val="Konzernumlage Allgemein"/>
      <sheetName val="Anhang"/>
      <sheetName val="Konzernumlage"/>
      <sheetName val="Berechnung ÖVAG Allgemein"/>
      <sheetName val="ÖVAG KONZERN Gesamt_EINTR"/>
      <sheetName val="Herleitung_Konzernergebnis"/>
      <sheetName val="Herleitung_ÖVAG-Ergebnis"/>
      <sheetName val="Beteiligungen"/>
      <sheetName val="Fremdanteile"/>
      <sheetName val="Ertragssteuern"/>
      <sheetName val="Personalaufwand je MA"/>
      <sheetName val="Überleitung Pos NR (2)"/>
      <sheetName val="Kosten Allg 2006"/>
      <sheetName val="Kosten Allg 2007"/>
      <sheetName val="Formular Standard"/>
      <sheetName val="Kapital"/>
      <sheetName val="Detail1995-12"/>
    </sheetNames>
    <sheetDataSet>
      <sheetData sheetId="0" refreshError="1"/>
      <sheetData sheetId="1" refreshError="1"/>
      <sheetData sheetId="2" refreshError="1"/>
      <sheetData sheetId="3" refreshError="1"/>
      <sheetData sheetId="4"/>
      <sheetData sheetId="5">
        <row r="169">
          <cell r="AC169" t="str">
            <v>JAHRESÜBERSCHUSS VOR STEUERN GESAMT (Mio €)</v>
          </cell>
        </row>
        <row r="173">
          <cell r="AC173" t="str">
            <v>RISK-WEIGHTED ASSETS GESAMT (Mrd € per Ultimo)</v>
          </cell>
        </row>
        <row r="177">
          <cell r="AC177" t="str">
            <v>ROE regulatorisch (Eigenkapital = 7% der ø-RWA)</v>
          </cell>
        </row>
        <row r="185">
          <cell r="AM185" t="str">
            <v>Jahresüberschuss vor Steuern (Mio €)</v>
          </cell>
        </row>
        <row r="186">
          <cell r="AM186" t="str">
            <v>n der hellgelbe Block zeigt die Marktwertabschreibung bei Kommunal und Unternehmen, höherer Balken entspricht daher dem wirtschaftlichen Ergebnis</v>
          </cell>
        </row>
        <row r="188">
          <cell r="AM188" t="str">
            <v>Kommunalkredit</v>
          </cell>
          <cell r="AO188" t="str">
            <v>Unternehmen</v>
          </cell>
          <cell r="AQ188" t="str">
            <v>Immobilien</v>
          </cell>
          <cell r="AS188" t="str">
            <v>Retail Inland</v>
          </cell>
          <cell r="AU188" t="str">
            <v>Retail MOE</v>
          </cell>
          <cell r="AW188" t="str">
            <v>Leasing</v>
          </cell>
          <cell r="AY188" t="str">
            <v>Fin. Markets</v>
          </cell>
          <cell r="BA188" t="str">
            <v>Allgemein</v>
          </cell>
          <cell r="BC188" t="str">
            <v>Konzern</v>
          </cell>
        </row>
        <row r="192">
          <cell r="AM192" t="str">
            <v>RWA Ultimo (Mrd €)</v>
          </cell>
        </row>
        <row r="194">
          <cell r="AM194" t="str">
            <v>Kommunalkredit</v>
          </cell>
          <cell r="AO194" t="str">
            <v>Unternehmen</v>
          </cell>
          <cell r="AQ194" t="str">
            <v>Immobilien</v>
          </cell>
          <cell r="AS194" t="str">
            <v>Retail Inland</v>
          </cell>
          <cell r="AU194" t="str">
            <v>Retail MOE</v>
          </cell>
          <cell r="AW194" t="str">
            <v>Leasing</v>
          </cell>
          <cell r="AY194" t="str">
            <v>Fin. Markets</v>
          </cell>
          <cell r="BA194" t="str">
            <v>Allgemein</v>
          </cell>
          <cell r="BC194" t="str">
            <v>Konzern</v>
          </cell>
        </row>
        <row r="198">
          <cell r="AM198" t="str">
            <v>ROE regulatorisch (Jahresüberschuss vor Steuern / 7% der ø-RWA )</v>
          </cell>
        </row>
        <row r="200">
          <cell r="AM200" t="str">
            <v>Kommunalkredit</v>
          </cell>
          <cell r="AO200" t="str">
            <v>Unternehmen</v>
          </cell>
          <cell r="AQ200" t="str">
            <v>Immobilien</v>
          </cell>
          <cell r="AS200" t="str">
            <v>Retail Inland</v>
          </cell>
          <cell r="AU200" t="str">
            <v>Retail MOE</v>
          </cell>
          <cell r="AW200" t="str">
            <v>Leasing</v>
          </cell>
          <cell r="AY200" t="str">
            <v>Fin. Markets</v>
          </cell>
          <cell r="BA200" t="str">
            <v>Allgemein</v>
          </cell>
          <cell r="BC200" t="str">
            <v>Konzern</v>
          </cell>
        </row>
        <row r="208">
          <cell r="BG208" t="str">
            <v>ÖVAG-KONZERN: SOLL / IST ABWEICHUNGSANALYSE 2006 (Mio €)</v>
          </cell>
        </row>
        <row r="209">
          <cell r="BG209" t="str">
            <v>n Positive Werte = Ergebnisverbesserung / Negative Werte = Ergebnisverschlechterung            n Bestandsüber-/unterschreitung</v>
          </cell>
        </row>
        <row r="211">
          <cell r="BG211" t="e">
            <v>#REF!</v>
          </cell>
          <cell r="BI211" t="e">
            <v>#REF!</v>
          </cell>
          <cell r="BK211" t="e">
            <v>#REF!</v>
          </cell>
          <cell r="BM211" t="e">
            <v>#REF!</v>
          </cell>
          <cell r="BO211" t="e">
            <v>#REF!</v>
          </cell>
          <cell r="BQ211" t="e">
            <v>#REF!</v>
          </cell>
        </row>
      </sheetData>
      <sheetData sheetId="6" refreshError="1"/>
      <sheetData sheetId="7" refreshError="1"/>
      <sheetData sheetId="8"/>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 val="FX"/>
      <sheetName val="Dimensions"/>
      <sheetName val="Table 39_"/>
      <sheetName val="Parameters"/>
      <sheetName val="sarah"/>
      <sheetName val="Especificaciones"/>
      <sheetName val="C5"/>
      <sheetName val="Original List GE &amp; GM-Details"/>
      <sheetName val="Cross Bus Details"/>
      <sheetName val="311298"/>
      <sheetName val="Rates and Tables"/>
      <sheetName val="Group_Solvency_Details"/>
      <sheetName val="Credit_Risk"/>
      <sheetName val="Market_Risk"/>
      <sheetName val="Operational_Risk"/>
      <sheetName val="List_details"/>
      <sheetName val="Table_39_"/>
      <sheetName val="Original_List_GE_&amp;_GM-Details"/>
      <sheetName val="Cross_Bus_Details"/>
      <sheetName val="Rates_and_Tables"/>
      <sheetName val="Group_Solvency_Details1"/>
      <sheetName val="Credit_Risk1"/>
      <sheetName val="Market_Risk1"/>
      <sheetName val="Operational_Risk1"/>
      <sheetName val="List_details1"/>
      <sheetName val="Table_39_1"/>
      <sheetName val="Original_List_GE_&amp;_GM-Details1"/>
      <sheetName val="Cross_Bus_Details1"/>
      <sheetName val="Group_Solvency_Details2"/>
      <sheetName val="Credit_Risk2"/>
      <sheetName val="Market_Risk2"/>
      <sheetName val="Operational_Risk2"/>
      <sheetName val="List_details2"/>
      <sheetName val="Table_39_2"/>
      <sheetName val="Original_List_GE_&amp;_GM-Details2"/>
      <sheetName val="Cross_Bus_Details2"/>
      <sheetName val="Group_Solvency_Details3"/>
      <sheetName val="Credit_Risk3"/>
      <sheetName val="Market_Risk3"/>
      <sheetName val="Operational_Risk3"/>
      <sheetName val="List_details3"/>
      <sheetName val="Table_39_3"/>
      <sheetName val="Original_List_GE_&amp;_GM-Details3"/>
      <sheetName val="Cross_Bus_Details3"/>
      <sheetName val="List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ow r="5">
          <cell r="C5">
            <v>3</v>
          </cell>
        </row>
      </sheetData>
      <sheetData sheetId="23"/>
      <sheetData sheetId="24"/>
      <sheetData sheetId="25"/>
      <sheetData sheetId="26"/>
      <sheetData sheetId="27"/>
      <sheetData sheetId="28"/>
      <sheetData sheetId="29"/>
      <sheetData sheetId="30"/>
      <sheetData sheetId="31">
        <row r="5">
          <cell r="C5">
            <v>3</v>
          </cell>
        </row>
      </sheetData>
      <sheetData sheetId="32"/>
      <sheetData sheetId="33"/>
      <sheetData sheetId="34"/>
      <sheetData sheetId="35"/>
      <sheetData sheetId="36"/>
      <sheetData sheetId="37"/>
      <sheetData sheetId="38"/>
      <sheetData sheetId="39">
        <row r="5">
          <cell r="C5">
            <v>3</v>
          </cell>
        </row>
      </sheetData>
      <sheetData sheetId="40"/>
      <sheetData sheetId="41"/>
      <sheetData sheetId="42"/>
      <sheetData sheetId="43"/>
      <sheetData sheetId="44"/>
      <sheetData sheetId="45"/>
      <sheetData sheetId="46"/>
      <sheetData sheetId="47">
        <row r="5">
          <cell r="C5">
            <v>3</v>
          </cell>
        </row>
      </sheetData>
      <sheetData sheetId="48"/>
      <sheetData sheetId="49"/>
      <sheetData sheetId="50"/>
      <sheetData sheetId="5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ichtag"/>
      <sheetName val="input"/>
      <sheetName val="MIS"/>
      <sheetName val="mi8"/>
      <sheetName val="GV"/>
      <sheetName val="Vgl"/>
      <sheetName val="mb97"/>
      <sheetName val="Konten"/>
      <sheetName val="g&amp;v vorschau"/>
      <sheetName val="bilanz"/>
      <sheetName val="g&amp;v"/>
      <sheetName val="cf"/>
      <sheetName val="bil_ias"/>
      <sheetName val="notes"/>
      <sheetName val="kapital"/>
      <sheetName val="derivate"/>
      <sheetName val="zwi"/>
      <sheetName val="derivate2"/>
      <sheetName val="Gesellschaft"/>
      <sheetName val="IAS_Position"/>
      <sheetName val="CRQ200"/>
      <sheetName val="CRQ201"/>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Vgl99"/>
      <sheetName val="Tabelle2"/>
      <sheetName val="Tabelle1"/>
      <sheetName val="Modul2"/>
      <sheetName val="Graf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Übersicht"/>
      <sheetName val="UAH"/>
      <sheetName val="oenb"/>
      <sheetName val="Konten"/>
    </sheetNames>
    <sheetDataSet>
      <sheetData sheetId="0" refreshError="1"/>
      <sheetData sheetId="1" refreshError="1"/>
      <sheetData sheetId="2" refreshError="1">
        <row r="1">
          <cell r="A1" t="str">
            <v>Euro Referenz- und Wechselkurse (Quelle ECB), zur Verfügung gestellt von der OeNB)</v>
          </cell>
        </row>
        <row r="2">
          <cell r="A2" t="str">
            <v xml:space="preserve">Tabelle der Monatsultimokurse </v>
          </cell>
        </row>
        <row r="5">
          <cell r="A5" t="str">
            <v>Euro Referenz- und Wechselkurse vom 29. 06. 2007</v>
          </cell>
        </row>
        <row r="7">
          <cell r="A7" t="str">
            <v>AUD</v>
          </cell>
          <cell r="B7">
            <v>1.5885</v>
          </cell>
        </row>
        <row r="8">
          <cell r="A8" t="str">
            <v>BGN</v>
          </cell>
          <cell r="B8">
            <v>1.9558</v>
          </cell>
        </row>
        <row r="9">
          <cell r="A9" t="str">
            <v>CAD</v>
          </cell>
          <cell r="B9">
            <v>1.4245000000000001</v>
          </cell>
        </row>
        <row r="10">
          <cell r="A10" t="str">
            <v>CHF</v>
          </cell>
          <cell r="B10">
            <v>1.6553</v>
          </cell>
        </row>
        <row r="11">
          <cell r="A11" t="str">
            <v>CNY</v>
          </cell>
          <cell r="B11">
            <v>10.281599999999999</v>
          </cell>
        </row>
        <row r="12">
          <cell r="A12" t="str">
            <v>CYP</v>
          </cell>
          <cell r="B12">
            <v>0.5837</v>
          </cell>
        </row>
        <row r="13">
          <cell r="A13" t="str">
            <v>CZK</v>
          </cell>
          <cell r="B13">
            <v>28.718</v>
          </cell>
        </row>
        <row r="14">
          <cell r="A14" t="str">
            <v>DKK</v>
          </cell>
          <cell r="B14">
            <v>7.4421999999999997</v>
          </cell>
        </row>
        <row r="15">
          <cell r="A15" t="str">
            <v>EEK</v>
          </cell>
          <cell r="B15">
            <v>15.646599999999999</v>
          </cell>
        </row>
        <row r="16">
          <cell r="A16" t="str">
            <v>GBP</v>
          </cell>
          <cell r="B16">
            <v>0.67400000000000004</v>
          </cell>
        </row>
        <row r="17">
          <cell r="A17" t="str">
            <v>HKD</v>
          </cell>
          <cell r="B17">
            <v>10.556900000000001</v>
          </cell>
        </row>
        <row r="18">
          <cell r="A18" t="str">
            <v>HRK</v>
          </cell>
          <cell r="B18">
            <v>7.3034999999999997</v>
          </cell>
        </row>
        <row r="19">
          <cell r="A19" t="str">
            <v>HUF</v>
          </cell>
          <cell r="B19">
            <v>246.15</v>
          </cell>
        </row>
        <row r="20">
          <cell r="A20" t="str">
            <v>IDR</v>
          </cell>
          <cell r="B20">
            <v>12201.77</v>
          </cell>
        </row>
        <row r="21">
          <cell r="A21" t="str">
            <v>ISK</v>
          </cell>
          <cell r="B21">
            <v>84.26</v>
          </cell>
        </row>
        <row r="22">
          <cell r="A22" t="str">
            <v>JPY</v>
          </cell>
          <cell r="B22">
            <v>166.63</v>
          </cell>
        </row>
        <row r="23">
          <cell r="A23" t="str">
            <v>KRW</v>
          </cell>
          <cell r="B23">
            <v>1247.73</v>
          </cell>
        </row>
        <row r="24">
          <cell r="A24" t="str">
            <v>LTL</v>
          </cell>
          <cell r="B24">
            <v>3.4527999999999999</v>
          </cell>
        </row>
        <row r="25">
          <cell r="A25" t="str">
            <v>LVL</v>
          </cell>
          <cell r="B25">
            <v>0.69630000000000003</v>
          </cell>
        </row>
        <row r="26">
          <cell r="A26" t="str">
            <v>MTL</v>
          </cell>
          <cell r="B26">
            <v>0.42930000000000001</v>
          </cell>
        </row>
        <row r="27">
          <cell r="A27" t="str">
            <v>MYR</v>
          </cell>
          <cell r="B27">
            <v>4.6626000000000003</v>
          </cell>
        </row>
        <row r="28">
          <cell r="A28" t="str">
            <v>NOK</v>
          </cell>
          <cell r="B28">
            <v>7.9725000000000001</v>
          </cell>
        </row>
        <row r="29">
          <cell r="A29" t="str">
            <v>NZD</v>
          </cell>
          <cell r="B29">
            <v>1.7502</v>
          </cell>
        </row>
        <row r="30">
          <cell r="A30" t="str">
            <v>PHP</v>
          </cell>
          <cell r="B30">
            <v>62.460999999999999</v>
          </cell>
        </row>
        <row r="31">
          <cell r="A31" t="str">
            <v>PLN</v>
          </cell>
          <cell r="B31">
            <v>3.7677</v>
          </cell>
        </row>
        <row r="32">
          <cell r="A32" t="str">
            <v>RON</v>
          </cell>
          <cell r="B32">
            <v>3.1339999999999999</v>
          </cell>
        </row>
        <row r="33">
          <cell r="A33" t="str">
            <v>RUB</v>
          </cell>
          <cell r="B33">
            <v>34.807000000000002</v>
          </cell>
        </row>
        <row r="34">
          <cell r="A34" t="str">
            <v>SEK</v>
          </cell>
          <cell r="B34">
            <v>9.2524999999999995</v>
          </cell>
        </row>
        <row r="35">
          <cell r="A35" t="str">
            <v>SGD</v>
          </cell>
          <cell r="B35">
            <v>2.0663999999999998</v>
          </cell>
        </row>
        <row r="36">
          <cell r="A36" t="str">
            <v>SKK</v>
          </cell>
          <cell r="B36">
            <v>33.634999999999998</v>
          </cell>
        </row>
        <row r="37">
          <cell r="A37" t="str">
            <v>THB</v>
          </cell>
          <cell r="B37">
            <v>42.615000000000002</v>
          </cell>
        </row>
        <row r="38">
          <cell r="A38" t="str">
            <v>TRY</v>
          </cell>
          <cell r="B38">
            <v>1.774</v>
          </cell>
        </row>
        <row r="39">
          <cell r="A39" t="str">
            <v>USD</v>
          </cell>
          <cell r="B39">
            <v>1.3505</v>
          </cell>
        </row>
        <row r="40">
          <cell r="A40" t="str">
            <v>ZAR</v>
          </cell>
          <cell r="B40">
            <v>9.5531000000000006</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m"/>
      <sheetName val="Kom_2001"/>
      <sheetName val="Ergebnis"/>
      <sheetName val="Bilanz"/>
      <sheetName val="Erg_Konzern"/>
      <sheetName val="Bilanz_Konzern"/>
      <sheetName val="MFP_KOM"/>
      <sheetName val="MFP"/>
      <sheetName val="Dias"/>
      <sheetName val="ZB"/>
      <sheetName val="BIL_KURZ"/>
      <sheetName val="LI"/>
      <sheetName val="Zinsen_QUAB"/>
      <sheetName val="AG"/>
      <sheetName val="ANLEIHEN"/>
      <sheetName val="C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LR_neu"/>
      <sheetName val="on_off_ball"/>
      <sheetName val="LR_2"/>
      <sheetName val="DER_REPO"/>
      <sheetName val="LN_1"/>
      <sheetName val="CA1"/>
      <sheetName val="LR_beleg"/>
      <sheetName val="ARZ_daten_Kurz"/>
      <sheetName val="ARZ_daten_lang"/>
      <sheetName val="LR_Beleg_neu_Values"/>
    </sheetNames>
    <sheetDataSet>
      <sheetData sheetId="0">
        <row r="9">
          <cell r="D9">
            <v>344</v>
          </cell>
        </row>
        <row r="12">
          <cell r="D12" t="str">
            <v>\\filesrv1.m044.local\vbw_controll.arc\Transfer\OE840\Eigenmittel\2020\132020\VBW_Meldebögen_DE V3.0_122020_U13_Versand_2021-02-17.xlsx</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Tickmarks"/>
      <sheetName val="oenb"/>
    </sheetNames>
    <sheetDataSet>
      <sheetData sheetId="0" refreshError="1">
        <row r="8">
          <cell r="K8">
            <v>1082896.52</v>
          </cell>
        </row>
      </sheetData>
      <sheetData sheetId="1" refreshError="1"/>
      <sheetData sheetId="2" refreshError="1"/>
      <sheetData sheetId="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mp;v_GB"/>
      <sheetName val="bilanz_GB"/>
      <sheetName val="g&amp;v"/>
      <sheetName val="bilanz"/>
      <sheetName val="cf"/>
      <sheetName val="bil_ias"/>
      <sheetName val="notes"/>
      <sheetName val="kapital"/>
      <sheetName val="derivate"/>
      <sheetName val="zwi"/>
      <sheetName val="GV_MIS"/>
      <sheetName val="derivate2"/>
      <sheetName val="Gesellschaft"/>
      <sheetName val="IAS_Position"/>
      <sheetName val="CRQ200"/>
      <sheetName val="CRQ201"/>
      <sheetName val="CRQ202"/>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Modul2"/>
      <sheetName val="Lead"/>
      <sheetName val="Balance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row r="4">
          <cell r="A4" t="str">
            <v>A0120</v>
          </cell>
        </row>
      </sheetData>
      <sheetData sheetId="38" refreshError="1"/>
      <sheetData sheetId="39" refreshError="1"/>
      <sheetData sheetId="40" refreshError="1"/>
      <sheetData sheetId="4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U CCR1 - Analysis of CCR exp"/>
      <sheetName val="EU CCR3 - Standardised approa"/>
      <sheetName val="EU CCR4 - IRB approach - CCR "/>
      <sheetName val="EU CCR4 - IRB approach - C(1)"/>
      <sheetName val="EU CCR5 - Composition of coll"/>
      <sheetName val="EU CCR6 - Credit derivatives "/>
      <sheetName val="EU CCR7 - RWEA flow statement"/>
      <sheetName val="EU CCR8 - Exposures to CCPs"/>
      <sheetName val="EU AE1 - Encumbered and unenc"/>
      <sheetName val="EU AE2 - Collateral received "/>
      <sheetName val="EU AE3 - Sources of encumbran"/>
      <sheetName val="EU OR1 - Operational risk own"/>
      <sheetName val="EU CC1 - Composition of regul"/>
      <sheetName val="EU PV1 - Prudent valuation ad"/>
      <sheetName val="EU LIQ1 - Quantitative inform"/>
      <sheetName val="EU LIQ2 Net Stable Funding Ra"/>
      <sheetName val="EU LIQ2 Net Stable Funding(1)"/>
      <sheetName val="EU LIQ2 Net Stable Funding(2)"/>
      <sheetName val="EU LIQ2 Net Stable Funding(3)"/>
      <sheetName val="EU MR1 - Market risk under th"/>
      <sheetName val="EU MR1 (2) - Market risk unde"/>
      <sheetName val="EU MR2-A - Market risk under "/>
      <sheetName val="EU MR2-B - RWA flow statement"/>
      <sheetName val="EU MR2 -  Market risk under t"/>
      <sheetName val="EU MR3 - IMA values for tradi"/>
      <sheetName val="EU MR3 (2) - Market risk unde"/>
      <sheetName val="EU LR1 - Summary reconciliati"/>
      <sheetName val="EU LR2 - Leverage ratio commo"/>
      <sheetName val="EU LR3 - Split-up of on balan"/>
      <sheetName val="EU OV1 - Overview of risk wei"/>
      <sheetName val="OV 1 Vorq korrigiert"/>
      <sheetName val="Check OV1"/>
      <sheetName val="EU KM1 - Key metrics  in DE"/>
      <sheetName val="EU INS1 - Insurance participa"/>
      <sheetName val="EU INS2 - Financial conglomer"/>
      <sheetName val="EU CCyB1 - Geographical distr"/>
      <sheetName val="EU CCyB2 - Amount of institut"/>
      <sheetName val="EU CR1 - Performing and non-p"/>
      <sheetName val="EU CR1-A Maturity of exposure"/>
      <sheetName val="EU CR2 - Changes in the stock"/>
      <sheetName val="EU CR2a Changes in the stock "/>
      <sheetName val="EU CR3 - CRM techniques overv"/>
      <sheetName val="EU CR4 - Standardised approac"/>
      <sheetName val="EU CR5 - Standardised approac"/>
      <sheetName val="EU CR6 - IRB approach - Credi"/>
      <sheetName val="EU CR6 - IRB approach - Cr(1)"/>
      <sheetName val="EU CR6-A - Scope of the use o"/>
      <sheetName val="EU CR7 - IRB approach – Effec"/>
      <sheetName val="EU CR7-A - IRB approach - Dis"/>
      <sheetName val="EU CR7-A - IRB approach - (1)"/>
      <sheetName val="EU CR8 - RWEA flow statements"/>
      <sheetName val="EU CR9 - IRB approach – Back-"/>
      <sheetName val="EU CR9.1 - Back-testing of PD"/>
      <sheetName val="Template EU CR10 - Specialise"/>
      <sheetName val="Equity exposures under Articl"/>
      <sheetName val="EU SEC1 - Securitisation expo"/>
      <sheetName val="EU SEC2 - Securitisation expo"/>
      <sheetName val="EU SEC3 - Securitisation expo"/>
      <sheetName val="EU SEC4 - Securitisation expo"/>
      <sheetName val="EU SEC5 - Exposures securitis"/>
      <sheetName val="EU CQ1 - Credit quality of fo"/>
      <sheetName val="EU CQ2 - Quality of forbearan"/>
      <sheetName val="EU CQ3 - Credit quality of pe"/>
      <sheetName val="EU CQ4 - Quality of non-perfo"/>
      <sheetName val="EU CQ5 - Credit quality of lo"/>
      <sheetName val="EU CQ6 - Collateral valuation"/>
      <sheetName val="EU CQ7 - Collateral obtained "/>
      <sheetName val="EU CQ8 - Collateral obtained "/>
      <sheetName val="EU LI2 - Main sources of diff"/>
      <sheetName val="EU REM1 - Remuneration awarde"/>
      <sheetName val="EU REM2 - Special payments  t"/>
      <sheetName val="EU REM3 - Deferred remunerati"/>
      <sheetName val="EU REM4 - Remuneration of 1 m"/>
      <sheetName val="EU REM5 - Information on remu"/>
      <sheetName val="EU CMS1 - Comparison of model"/>
      <sheetName val="EU CMS2 - Comparison of model"/>
      <sheetName val="EU CVA4 - RWEA flow statement"/>
      <sheetName val="EU KM2 Schlüsselparameter – M"/>
      <sheetName val="EU TLAC1 - Zusammensetzung – "/>
      <sheetName val="EU iLAC Interne Verlustabsorp"/>
      <sheetName val="EU TLAC2a Rangfolge der Gläub"/>
      <sheetName val="EU TLAC2b Rangfolge der Gläub"/>
      <sheetName val="EU TLAC3a Rangfolge der Gläub"/>
      <sheetName val="EU TLAC3b Rangfolge der Gläu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1">
          <cell r="K21">
            <v>1867258.52</v>
          </cell>
        </row>
        <row r="25">
          <cell r="K25">
            <v>14532294087.52</v>
          </cell>
        </row>
        <row r="28">
          <cell r="K28">
            <v>9406201.5</v>
          </cell>
        </row>
        <row r="34">
          <cell r="K34">
            <v>4742546.99</v>
          </cell>
        </row>
        <row r="38">
          <cell r="K38">
            <v>352642.58000000007</v>
          </cell>
        </row>
        <row r="43">
          <cell r="K43">
            <v>18343435.34</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alyse"/>
      <sheetName val="CA1 Liste"/>
      <sheetName val="CA1 Details"/>
      <sheetName val="CA2 Liste"/>
      <sheetName val="CA3 Liste"/>
      <sheetName val="CA4 Liste"/>
      <sheetName val="CA5 Tabellen"/>
      <sheetName val="GroupSolvency"/>
      <sheetName val="Solvency_Berechnung"/>
      <sheetName val="SDD_Konten"/>
      <sheetName val="Beteiligungen"/>
      <sheetName val="Fremdanteil"/>
      <sheetName val="Geschäftsanteile"/>
      <sheetName val="Limit CA5.2"/>
      <sheetName val="KONZERN_GES"/>
      <sheetName val="Schüttung"/>
      <sheetName val="KRL nicht Agio"/>
      <sheetName val="7813000_Fonds"/>
      <sheetName val="7811076_DVA"/>
      <sheetName val="Prudent valuation"/>
      <sheetName val="Daten_Sockelbetrag"/>
      <sheetName val="Kapitalinstrumente"/>
      <sheetName val="7815067_Art3"/>
      <sheetName val="Backstop"/>
    </sheetNames>
    <sheetDataSet>
      <sheetData sheetId="0"/>
      <sheetData sheetId="1"/>
      <sheetData sheetId="2"/>
      <sheetData sheetId="3">
        <row r="96">
          <cell r="G96">
            <v>1459355945.6700001</v>
          </cell>
        </row>
      </sheetData>
      <sheetData sheetId="4"/>
      <sheetData sheetId="5">
        <row r="16">
          <cell r="E16">
            <v>26195901</v>
          </cell>
        </row>
        <row r="83">
          <cell r="E83">
            <v>68419450.416692138</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Lists"/>
      <sheetName val="Reference"/>
      <sheetName val="Cover"/>
      <sheetName val="Cover (2)"/>
      <sheetName val="Validation"/>
      <sheetName val="CP06revAnnex1_workinprogress"/>
      <sheetName val="cart0700ORIGINAL"/>
      <sheetName val="original con Eux mal"/>
      <sheetName val="div.atv.cta"/>
      <sheetName val="Tasas"/>
      <sheetName val="Minoritarios"/>
      <sheetName val="Aportación RWA"/>
      <sheetName val="Fondo de Comercio"/>
      <sheetName val="Parameters"/>
      <sheetName val="STePvsCOREP"/>
      <sheetName val="Table_39_"/>
      <sheetName val="Table_1_1"/>
      <sheetName val="Table_1_2"/>
      <sheetName val="Table_1_3"/>
      <sheetName val="Table_2_"/>
      <sheetName val="Table_3_"/>
      <sheetName val="Table_4_"/>
      <sheetName val="Table_5_"/>
      <sheetName val="Table_6_"/>
      <sheetName val="Table_7_"/>
      <sheetName val="Table_8_"/>
      <sheetName val="Table_9_new"/>
      <sheetName val="Table_9_"/>
      <sheetName val="Table_10_"/>
      <sheetName val="Table_11_"/>
      <sheetName val="Table_12_"/>
      <sheetName val="Table_13_"/>
      <sheetName val="Table_14_"/>
      <sheetName val="Table_15_"/>
      <sheetName val="Table_16_"/>
      <sheetName val="Table_17_"/>
      <sheetName val="Table_18_"/>
      <sheetName val="Table_19_"/>
      <sheetName val="Table_20_"/>
      <sheetName val="Table_21_"/>
      <sheetName val="Table_22_"/>
      <sheetName val="Table_23_"/>
      <sheetName val="Table_24_"/>
      <sheetName val="Table_25_"/>
      <sheetName val="Table_26_"/>
      <sheetName val="Table_27_"/>
      <sheetName val="Table_28_"/>
      <sheetName val="Table_29_"/>
      <sheetName val="Table_30_"/>
      <sheetName val="Table_31_"/>
      <sheetName val="Table_32_"/>
      <sheetName val="Table_33_"/>
      <sheetName val="Table_34_"/>
      <sheetName val="Table_34_LUX1"/>
      <sheetName val="Table_34_LUX2"/>
      <sheetName val="Table_35_"/>
      <sheetName val="Table_36_"/>
      <sheetName val="Table_37_"/>
      <sheetName val="Table_37_BE_ES"/>
      <sheetName val="Table_38A_"/>
      <sheetName val="Table_38B___38C_"/>
      <sheetName val="Table_38_BE_ES"/>
      <sheetName val="Table_38_clean"/>
      <sheetName val="Data"/>
      <sheetName val="List_details"/>
      <sheetName val="Sheet2"/>
      <sheetName val="Meta Data"/>
      <sheetName val="Type of counterparty"/>
      <sheetName val="Sector"/>
      <sheetName val="Sector of the counterparty"/>
      <sheetName val="Jurisdiction of incorporation"/>
      <sheetName val="dibujo"/>
      <sheetName val="CSV_P&amp;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Validation"/>
      <sheetName val="Lists"/>
      <sheetName val="Reference"/>
      <sheetName val="cart0700ORIGINAL"/>
      <sheetName val="original con Eux m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 val="Lists"/>
      <sheetName val="Reference"/>
      <sheetName val="Validation"/>
      <sheetName val="CP06revAnnex1_workinprogress"/>
      <sheetName val="Cover (2)"/>
      <sheetName val="Cover"/>
      <sheetName val="cart0700ORIGINAL"/>
      <sheetName val="original con Eux mal"/>
      <sheetName val="div.atv.cta"/>
      <sheetName val="Tasas"/>
      <sheetName val="Minoritarios"/>
      <sheetName val="Aportación RWA"/>
      <sheetName val="Fondo de Comercio"/>
      <sheetName val="Parameters"/>
      <sheetName val="STePvsCOREP"/>
      <sheetName val="Table_39_"/>
      <sheetName val="Table_1_1"/>
      <sheetName val="Table_1_2"/>
      <sheetName val="Table_1_3"/>
      <sheetName val="Table_2_"/>
      <sheetName val="Table_3_"/>
      <sheetName val="Table_4_"/>
      <sheetName val="Table_5_"/>
      <sheetName val="Table_6_"/>
      <sheetName val="Table_7_"/>
      <sheetName val="Table_8_"/>
      <sheetName val="Table_9_new"/>
      <sheetName val="Table_9_"/>
      <sheetName val="Table_10_"/>
      <sheetName val="Table_11_"/>
      <sheetName val="Table_12_"/>
      <sheetName val="Table_13_"/>
      <sheetName val="Table_14_"/>
      <sheetName val="Table_15_"/>
      <sheetName val="Table_16_"/>
      <sheetName val="Table_17_"/>
      <sheetName val="Table_18_"/>
      <sheetName val="Table_19_"/>
      <sheetName val="Table_20_"/>
      <sheetName val="Table_21_"/>
      <sheetName val="Table_22_"/>
      <sheetName val="Table_23_"/>
      <sheetName val="Table_24_"/>
      <sheetName val="Table_25_"/>
      <sheetName val="Table_26_"/>
      <sheetName val="Table_27_"/>
      <sheetName val="Table_28_"/>
      <sheetName val="Table_29_"/>
      <sheetName val="Table_30_"/>
      <sheetName val="Table_31_"/>
      <sheetName val="Table_32_"/>
      <sheetName val="Table_33_"/>
      <sheetName val="Table_34_"/>
      <sheetName val="Table_34_LUX1"/>
      <sheetName val="Table_34_LUX2"/>
      <sheetName val="Table_35_"/>
      <sheetName val="Table_36_"/>
      <sheetName val="Table_37_"/>
      <sheetName val="Table_37_BE_ES"/>
      <sheetName val="Table_38A_"/>
      <sheetName val="Table_38B___38C_"/>
      <sheetName val="Table_38_BE_ES"/>
      <sheetName val="Table_38_clean"/>
      <sheetName val="Data"/>
      <sheetName val="List_details"/>
      <sheetName val="Sheet2"/>
      <sheetName val="Type of counterparty"/>
      <sheetName val="Sector"/>
      <sheetName val="Sector of the counterparty"/>
      <sheetName val="Jurisdiction of incorpo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mp;v"/>
      <sheetName val="bilanz"/>
      <sheetName val="cf"/>
      <sheetName val="bil_ias"/>
      <sheetName val="notes"/>
      <sheetName val="kapital"/>
      <sheetName val="derivate"/>
      <sheetName val="zwi"/>
      <sheetName val="GV_MIS"/>
      <sheetName val="derivate2"/>
      <sheetName val="Gesellschaft"/>
      <sheetName val="IAS_Position"/>
      <sheetName val="CRQ200"/>
      <sheetName val="CRQ201"/>
      <sheetName val="CRQ202"/>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Modul2"/>
      <sheetName val="g&amp;v vorschau"/>
      <sheetName val="Vgl99"/>
      <sheetName val="Tabelle2"/>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4">
          <cell r="A4" t="str">
            <v>A0120</v>
          </cell>
        </row>
      </sheetData>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Kapitalbestandteile"/>
      <sheetName val="Amortisierung T2"/>
      <sheetName val="Netting"/>
      <sheetName val="Eigenmittelanforderungen"/>
      <sheetName val="CA1 Liste"/>
      <sheetName val="CA2 Liste"/>
      <sheetName val="CA3 Liste"/>
      <sheetName val="CA4 Liste"/>
      <sheetName val="CA5 Tabellen"/>
      <sheetName val="CA1 Liste_Nebenrechnung"/>
      <sheetName val="Parametertabelle"/>
      <sheetName val="Prämissen"/>
      <sheetName val="Prozess"/>
      <sheetName val="offene punkte"/>
      <sheetName val="Zwischenrechnung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
          <cell r="E6" t="str">
            <v>1 - VOLKSBANK VORARLBERG e.Gen., Rankweil</v>
          </cell>
        </row>
        <row r="7">
          <cell r="E7" t="str">
            <v>4 - Volksbank, Gewerbe- und Handelsbank Kärnten Aktiengesellschaft, Klagenfurt</v>
          </cell>
        </row>
        <row r="8">
          <cell r="E8" t="str">
            <v>5 - Volksbank Landeck eG, Landeck</v>
          </cell>
        </row>
        <row r="9">
          <cell r="E9" t="str">
            <v>7 - Volksbank Salzburg eG, Salzburg</v>
          </cell>
        </row>
        <row r="10">
          <cell r="E10" t="str">
            <v>9 - Volksbank Tirol Innsbruck - Schwaz Aktiengesellschaft, Innsbruck</v>
          </cell>
        </row>
        <row r="11">
          <cell r="E11" t="str">
            <v>10 - Volksbank Osttirol reg.Gen.m.b.H., Lienz</v>
          </cell>
        </row>
        <row r="12">
          <cell r="E12" t="str">
            <v>14 - Volksbank Oberndorf reg.Gen.m.b.H., Oberndorf</v>
          </cell>
        </row>
        <row r="13">
          <cell r="E13" t="str">
            <v>16 - Volksbank Graz-Bruck reg.Gen.m.b.H., Graz</v>
          </cell>
        </row>
        <row r="14">
          <cell r="E14" t="str">
            <v>17 - Volksbank Enns- und Paltental reg.Gen.m.b.H., Rottenmann</v>
          </cell>
        </row>
        <row r="15">
          <cell r="E15" t="str">
            <v>25 - Volksbank Kufstein reg.Gen.m.b.H., Kufstein</v>
          </cell>
        </row>
        <row r="16">
          <cell r="E16" t="str">
            <v>30 - Volksbank Südburgenland reg.Gen.m.b.H., Pinkafeld</v>
          </cell>
        </row>
        <row r="17">
          <cell r="E17" t="str">
            <v>31 - Volksbank Feldkirchen reg.Gen.m.b.H., Feldkirchen</v>
          </cell>
        </row>
        <row r="18">
          <cell r="E18" t="str">
            <v>32 - Volksbank Kärnten Süd e.Gen., Ferlach</v>
          </cell>
        </row>
        <row r="19">
          <cell r="E19" t="str">
            <v>33 - Volksbank Gmünd eing.Gen.m.b.H., Gmünd</v>
          </cell>
        </row>
        <row r="20">
          <cell r="E20" t="str">
            <v>34 - Volksbank Gailtal eG, Kötschach-Mauthen</v>
          </cell>
        </row>
        <row r="21">
          <cell r="E21" t="str">
            <v>35 - Volksbank Oberkärnten reg.Gen.m.b.H., Spittal a.d. Drau</v>
          </cell>
        </row>
        <row r="22">
          <cell r="E22" t="str">
            <v>37 - Volksbank Alpenvorland reg.Gen.m.b.H., Amstetten</v>
          </cell>
        </row>
        <row r="23">
          <cell r="E23" t="str">
            <v>38 - VOLKSBANK BADEN e.Gen., Baden</v>
          </cell>
        </row>
        <row r="24">
          <cell r="E24" t="str">
            <v>39 - Volksbank Fels am Wagram reg.Gen.m.b.H., Fels am Wagram</v>
          </cell>
        </row>
        <row r="25">
          <cell r="E25" t="str">
            <v>40 - Volksbank Marchfeld e.Gen., Gänserndorf</v>
          </cell>
        </row>
        <row r="26">
          <cell r="E26" t="str">
            <v>42 - Volksbank Oberes Waldviertel reg.Gen.m.b.H., Heidenreichstein</v>
          </cell>
        </row>
        <row r="27">
          <cell r="E27" t="str">
            <v>44 - Volksbank Wien AG, Wien</v>
          </cell>
        </row>
        <row r="28">
          <cell r="E28" t="str">
            <v>47 - Volksbank Krems-Zwettl Aktiengesellschaft, Krems a.d. Donau</v>
          </cell>
        </row>
        <row r="29">
          <cell r="E29" t="str">
            <v>48 - Volksbank Laa a.d.Thaya eing.Gen.m.b.H., Laa a.d. Thaya</v>
          </cell>
        </row>
        <row r="30">
          <cell r="E30" t="str">
            <v>49 - Weinviertler Volksbank reg.Gen.m.b.H., Mistelbach</v>
          </cell>
        </row>
        <row r="31">
          <cell r="E31" t="str">
            <v>50 - Waldviertler Volksbank Horn reg.Gen.m.b.H., Horn</v>
          </cell>
        </row>
        <row r="32">
          <cell r="E32" t="str">
            <v>51 - Volksbank Obersdorf-Wolkersdorf- Deutsch-Wagram reg.Gen.m.b.H., Obersdorf</v>
          </cell>
        </row>
        <row r="33">
          <cell r="E33" t="str">
            <v>53 - Volksbank Niederösterreich-Mitte reg.Gen.m.b.H., St. Pölten</v>
          </cell>
        </row>
        <row r="34">
          <cell r="E34" t="str">
            <v>54 - Volksbank Ost reg.Gen.m.b.H., Schwechat</v>
          </cell>
        </row>
        <row r="35">
          <cell r="E35" t="str">
            <v>55 - Volksbank Donau-Weinland reg.Gen.m.b.H., Stockerau</v>
          </cell>
        </row>
        <row r="36">
          <cell r="E36" t="str">
            <v>56 - Tullnerfelder Volksbank reg.Gen.m.b.H., Tulln</v>
          </cell>
        </row>
        <row r="37">
          <cell r="E37" t="str">
            <v>58 - Volksbank Niederösterreich-Süd reg.Gen.m.b.H., Wr. Neustadt</v>
          </cell>
        </row>
        <row r="38">
          <cell r="E38" t="str">
            <v>59 - Volksbank Ötscherland reg.Gen.m.b.H., Wieselburg</v>
          </cell>
        </row>
        <row r="39">
          <cell r="E39" t="str">
            <v>60 - Volksbank Altheim-Braunau reg.Gen.m.b.H., Altheim</v>
          </cell>
        </row>
        <row r="40">
          <cell r="E40" t="str">
            <v>61 - Volksbank Bad Goisern reg.Gen.m.b.H., Bad Goisern</v>
          </cell>
        </row>
        <row r="41">
          <cell r="E41" t="str">
            <v>62 - Volksbank Bad Hall e.Gen., Bad Hall</v>
          </cell>
        </row>
        <row r="42">
          <cell r="E42" t="str">
            <v>63 - Volksbank Eferding- Grieskirchen reg.Gen.m.b.H., Eferding</v>
          </cell>
        </row>
        <row r="43">
          <cell r="E43" t="str">
            <v>65 - Volksbank Friedburg reg.Gen.m.b.H., Friedburg</v>
          </cell>
        </row>
        <row r="44">
          <cell r="E44" t="str">
            <v>68 - Volksbank Vöcklamarkt-Mondsee reg.Gen.m.b.H., Vöcklamarkt</v>
          </cell>
        </row>
        <row r="45">
          <cell r="E45" t="str">
            <v>70 - Volksbank Ried im Innkreis reg.Gen.m.b.H., Ried im Innkreis</v>
          </cell>
        </row>
        <row r="46">
          <cell r="E46" t="str">
            <v>71 - Volksbank Schärding reg.Gen.m.b.H., Schärding</v>
          </cell>
        </row>
        <row r="47">
          <cell r="E47" t="str">
            <v>72 - Almtaler Volksbank reg.Gen.m.b.H., Scharnstein</v>
          </cell>
        </row>
        <row r="48">
          <cell r="E48" t="str">
            <v>73 - VOLKSBANK VÖCKLABRUCK-GMUNDEN e.Gen., Vöcklabruck</v>
          </cell>
        </row>
        <row r="49">
          <cell r="E49" t="str">
            <v>74 - Österreichische Volksbanken-Aktiengesellschaft; Wien</v>
          </cell>
        </row>
        <row r="50">
          <cell r="E50" t="str">
            <v>75 - Volksbank Linz-Wels-Mühlviertel AG., Wels</v>
          </cell>
        </row>
        <row r="51">
          <cell r="E51" t="str">
            <v>76 - Volksbank Steirisches Salzkammergut reg.Gen.m.b.H., Bad Aussee</v>
          </cell>
        </row>
        <row r="52">
          <cell r="E52" t="str">
            <v>78 - Volksbank für den Bezirk Weiz reg.Gen.m.b.H., Gleisdorf</v>
          </cell>
        </row>
        <row r="53">
          <cell r="E53" t="str">
            <v>79 - Volksbank Süd-Oststeiermark e.Gen., Hartberg</v>
          </cell>
        </row>
        <row r="54">
          <cell r="E54" t="str">
            <v xml:space="preserve">80 - Volksbank Aichfeld-Murboden reg.Gen.m.b.H., Judenburg </v>
          </cell>
        </row>
        <row r="55">
          <cell r="E55" t="str">
            <v>81 - Volksbank Mürztal-Leoben reg.Gen.m.b.H., Leoben</v>
          </cell>
        </row>
        <row r="56">
          <cell r="E56" t="str">
            <v>82 - Volksbank für die Süd- und Weststeiermark reg.Gen.m.b.H., Köflach</v>
          </cell>
        </row>
        <row r="57">
          <cell r="E57" t="str">
            <v>85 - IMMO-BANK Aktiengesellschaft, Wien</v>
          </cell>
        </row>
        <row r="58">
          <cell r="E58" t="str">
            <v>89 - Österreichische Apothekerbank reg.Gen.m.b.H., Wien</v>
          </cell>
        </row>
        <row r="59">
          <cell r="E59" t="str">
            <v>90 - Gärtnerbank reg.Gen.m.b.H., Wien</v>
          </cell>
        </row>
        <row r="60">
          <cell r="E60" t="str">
            <v>92 - Volksbank Enns-St.Valentin reg.Gen.m.b.H., Enns</v>
          </cell>
        </row>
        <row r="61">
          <cell r="E61" t="str">
            <v>93 - Bank für Ärzte und Freie Berufe AG, Wien</v>
          </cell>
        </row>
        <row r="62">
          <cell r="E62" t="str">
            <v>156 - Allgemeine Bausparkasse reg.Gen.m.b.H. (ABV), Wien</v>
          </cell>
        </row>
        <row r="63">
          <cell r="E63" t="str">
            <v>170 - SPARDA-BANK LINZ reg.Gen.m.b.H., Linz</v>
          </cell>
        </row>
        <row r="64">
          <cell r="E64" t="str">
            <v>209 - SPARDA-BANK VILLACH/INNSBRUCK reg.Gen.m.b.H., Villach</v>
          </cell>
        </row>
        <row r="65">
          <cell r="E65" t="str">
            <v>530 - Volksbank Invest Kapitalanlagegesellschaft m.b.H.; Wien</v>
          </cell>
        </row>
        <row r="66">
          <cell r="E66" t="str">
            <v>594 - Spar- und Vorschussverein der Mitarbeiter der Niederösterreichischen Landesbank-Hypothekenbank AG, reg.Gen.m.beschr.Haftung</v>
          </cell>
        </row>
        <row r="67">
          <cell r="E67" t="str">
            <v>595 - Spar- und Vorschußkasse der Angestellten der „Wiener Städtische Allgemeine Versicherung AG“ reg.Gen.m.b.H., Wien</v>
          </cell>
        </row>
        <row r="68">
          <cell r="E68" t="str">
            <v>596 - Spar- und Vorschuß-Verein der Beamtenschaft der Oesterreichischen Nationalbank reg.Gen.m.b.H., Wien</v>
          </cell>
        </row>
        <row r="69">
          <cell r="E69" t="str">
            <v>597 - Spar- und Vorschußverein „GRAPHIK“ reg.Gen.m.b.H., Wien</v>
          </cell>
        </row>
        <row r="70">
          <cell r="E70" t="str">
            <v>715 - Volksbank-Quadrat Bank AG, Wien</v>
          </cell>
        </row>
        <row r="71">
          <cell r="E71" t="str">
            <v>716 - VB Factoring Bank Aktiengesellschaft; Salzburg</v>
          </cell>
        </row>
        <row r="72">
          <cell r="E72" t="str">
            <v>750 - Immo Kapitalanlage AG; Wien</v>
          </cell>
        </row>
        <row r="73">
          <cell r="E73" t="str">
            <v xml:space="preserve"> - </v>
          </cell>
        </row>
        <row r="76">
          <cell r="D76">
            <v>41305</v>
          </cell>
          <cell r="F76" t="str">
            <v>offen</v>
          </cell>
        </row>
        <row r="77">
          <cell r="D77">
            <v>41333</v>
          </cell>
          <cell r="F77" t="str">
            <v>in Arbeit</v>
          </cell>
        </row>
        <row r="78">
          <cell r="D78">
            <v>41364</v>
          </cell>
          <cell r="F78" t="str">
            <v>erledigt</v>
          </cell>
        </row>
        <row r="79">
          <cell r="D79">
            <v>41394</v>
          </cell>
        </row>
        <row r="80">
          <cell r="D80">
            <v>41425</v>
          </cell>
        </row>
        <row r="81">
          <cell r="D81">
            <v>41455</v>
          </cell>
          <cell r="F81" t="str">
            <v>Abzug</v>
          </cell>
        </row>
        <row r="82">
          <cell r="D82">
            <v>41547</v>
          </cell>
          <cell r="F82" t="str">
            <v>Risikogewicht</v>
          </cell>
        </row>
        <row r="83">
          <cell r="D83">
            <v>41639</v>
          </cell>
        </row>
        <row r="84">
          <cell r="D84">
            <v>41729</v>
          </cell>
        </row>
        <row r="85">
          <cell r="D85">
            <v>41820</v>
          </cell>
          <cell r="F85" t="str">
            <v>Bil(Sub)Pos</v>
          </cell>
        </row>
        <row r="86">
          <cell r="D86">
            <v>41912</v>
          </cell>
          <cell r="F86" t="str">
            <v>VB 91</v>
          </cell>
        </row>
        <row r="87">
          <cell r="D87">
            <v>42004</v>
          </cell>
          <cell r="F87" t="str">
            <v>Geos Nostro</v>
          </cell>
        </row>
        <row r="88">
          <cell r="D88">
            <v>42094</v>
          </cell>
          <cell r="F88" t="str">
            <v>RiWa</v>
          </cell>
        </row>
        <row r="89">
          <cell r="D89">
            <v>42185</v>
          </cell>
          <cell r="F89" t="str">
            <v>Sonstiges</v>
          </cell>
        </row>
        <row r="90">
          <cell r="D90">
            <v>42277</v>
          </cell>
        </row>
        <row r="91">
          <cell r="D91">
            <v>42369</v>
          </cell>
        </row>
        <row r="102">
          <cell r="D102" t="str">
            <v>1 - CET 1</v>
          </cell>
          <cell r="F102" t="str">
            <v>Netting!A1:G1</v>
          </cell>
        </row>
        <row r="103">
          <cell r="D103" t="str">
            <v>2 - AT 1</v>
          </cell>
        </row>
        <row r="104">
          <cell r="D104" t="str">
            <v>3 - T 2</v>
          </cell>
        </row>
        <row r="107">
          <cell r="D107" t="str">
            <v>1 - Ja</v>
          </cell>
        </row>
        <row r="108">
          <cell r="D108" t="str">
            <v>2 - Nein</v>
          </cell>
        </row>
        <row r="111">
          <cell r="D111" t="str">
            <v>1 - Ja</v>
          </cell>
        </row>
        <row r="112">
          <cell r="D112" t="str">
            <v>2 - Nein</v>
          </cell>
        </row>
        <row r="115">
          <cell r="D115" t="str">
            <v>1 - DA oder D</v>
          </cell>
        </row>
        <row r="116">
          <cell r="D116" t="str">
            <v>2 - IA oder I</v>
          </cell>
        </row>
        <row r="117">
          <cell r="D117" t="str">
            <v>3 - SA oder S</v>
          </cell>
        </row>
        <row r="118">
          <cell r="D118" t="str">
            <v>4 - KV</v>
          </cell>
        </row>
        <row r="125">
          <cell r="D125" t="str">
            <v>1 - Ja</v>
          </cell>
        </row>
        <row r="126">
          <cell r="D126" t="str">
            <v>2 - Nein</v>
          </cell>
        </row>
        <row r="129">
          <cell r="D129" t="str">
            <v>1 - Ja</v>
          </cell>
        </row>
        <row r="130">
          <cell r="D130" t="str">
            <v>2 - Nein</v>
          </cell>
        </row>
        <row r="145">
          <cell r="D145" t="str">
            <v>1 - Ja</v>
          </cell>
        </row>
        <row r="146">
          <cell r="D146" t="str">
            <v>2 - Nein</v>
          </cell>
        </row>
      </sheetData>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datenblatt"/>
      <sheetName val="Daten"/>
      <sheetName val="Bilanz"/>
      <sheetName val="GuV"/>
      <sheetName val="Umbuchungen"/>
      <sheetName val="Eigenkapital-Entwicklung"/>
      <sheetName val="Wertpapierspiegel"/>
      <sheetName val="Wertpapierspiegel VJ"/>
      <sheetName val="Derivatespiegel"/>
      <sheetName val="Steuerüberleitung"/>
      <sheetName val="lat.Steuern"/>
      <sheetName val="PersRSt"/>
      <sheetName val="Zusatzangaben"/>
      <sheetName val="Konzernnummer"/>
      <sheetName val="Terminology"/>
      <sheetName val="Basisdaten"/>
    </sheetNames>
    <sheetDataSet>
      <sheetData sheetId="0" refreshError="1"/>
      <sheetData sheetId="1" refreshError="1"/>
      <sheetData sheetId="2" refreshError="1">
        <row r="5">
          <cell r="D5">
            <v>101000</v>
          </cell>
          <cell r="E5">
            <v>2186427.94</v>
          </cell>
          <cell r="F5">
            <v>0</v>
          </cell>
          <cell r="G5">
            <v>0</v>
          </cell>
          <cell r="H5">
            <v>2186427.94</v>
          </cell>
          <cell r="I5">
            <v>0</v>
          </cell>
          <cell r="J5">
            <v>0</v>
          </cell>
          <cell r="K5">
            <v>2186427.94</v>
          </cell>
        </row>
        <row r="6">
          <cell r="D6">
            <v>101100</v>
          </cell>
          <cell r="E6">
            <v>2185529.29</v>
          </cell>
          <cell r="F6">
            <v>0</v>
          </cell>
          <cell r="G6">
            <v>0</v>
          </cell>
          <cell r="H6">
            <v>2185529.29</v>
          </cell>
          <cell r="I6">
            <v>0</v>
          </cell>
          <cell r="J6">
            <v>0</v>
          </cell>
          <cell r="K6">
            <v>2185529.29</v>
          </cell>
        </row>
        <row r="7">
          <cell r="D7">
            <v>101200</v>
          </cell>
          <cell r="E7">
            <v>898.65</v>
          </cell>
          <cell r="F7">
            <v>0</v>
          </cell>
          <cell r="G7">
            <v>0</v>
          </cell>
          <cell r="H7">
            <v>898.65</v>
          </cell>
          <cell r="I7">
            <v>0</v>
          </cell>
          <cell r="J7">
            <v>0</v>
          </cell>
          <cell r="K7">
            <v>898.65</v>
          </cell>
        </row>
        <row r="8">
          <cell r="D8">
            <v>102000</v>
          </cell>
          <cell r="E8">
            <v>24394077.390000001</v>
          </cell>
          <cell r="F8">
            <v>0</v>
          </cell>
          <cell r="G8">
            <v>0</v>
          </cell>
          <cell r="H8">
            <v>24394077.390000001</v>
          </cell>
          <cell r="I8">
            <v>0</v>
          </cell>
          <cell r="J8">
            <v>0</v>
          </cell>
          <cell r="K8">
            <v>24394077.390000001</v>
          </cell>
        </row>
        <row r="9">
          <cell r="D9">
            <v>103000</v>
          </cell>
          <cell r="E9">
            <v>145877309.80999997</v>
          </cell>
          <cell r="F9">
            <v>0</v>
          </cell>
          <cell r="G9">
            <v>0</v>
          </cell>
          <cell r="H9">
            <v>145877309.80999997</v>
          </cell>
          <cell r="I9">
            <v>0</v>
          </cell>
          <cell r="J9">
            <v>0</v>
          </cell>
          <cell r="K9">
            <v>145877309.80999997</v>
          </cell>
        </row>
        <row r="10">
          <cell r="D10">
            <v>103100</v>
          </cell>
          <cell r="E10">
            <v>0</v>
          </cell>
          <cell r="F10">
            <v>0</v>
          </cell>
          <cell r="G10">
            <v>0</v>
          </cell>
          <cell r="H10">
            <v>0</v>
          </cell>
          <cell r="I10">
            <v>0</v>
          </cell>
          <cell r="J10">
            <v>0</v>
          </cell>
          <cell r="K10">
            <v>0</v>
          </cell>
        </row>
        <row r="11">
          <cell r="D11">
            <v>103200</v>
          </cell>
          <cell r="E11">
            <v>35539000</v>
          </cell>
          <cell r="F11">
            <v>0</v>
          </cell>
          <cell r="G11">
            <v>0</v>
          </cell>
          <cell r="H11">
            <v>35539000</v>
          </cell>
          <cell r="I11">
            <v>0</v>
          </cell>
          <cell r="J11">
            <v>0</v>
          </cell>
          <cell r="K11">
            <v>35539000</v>
          </cell>
        </row>
        <row r="12">
          <cell r="D12">
            <v>103300</v>
          </cell>
          <cell r="E12">
            <v>110338309.80999997</v>
          </cell>
          <cell r="F12">
            <v>0</v>
          </cell>
          <cell r="G12">
            <v>0</v>
          </cell>
          <cell r="H12">
            <v>110338309.80999997</v>
          </cell>
          <cell r="I12">
            <v>0</v>
          </cell>
          <cell r="J12">
            <v>0</v>
          </cell>
          <cell r="K12">
            <v>110338309.80999997</v>
          </cell>
        </row>
        <row r="13">
          <cell r="D13">
            <v>103500</v>
          </cell>
          <cell r="E13">
            <v>0</v>
          </cell>
          <cell r="F13">
            <v>0</v>
          </cell>
          <cell r="G13">
            <v>0</v>
          </cell>
          <cell r="H13">
            <v>0</v>
          </cell>
          <cell r="I13">
            <v>0</v>
          </cell>
          <cell r="J13">
            <v>0</v>
          </cell>
          <cell r="K13">
            <v>0</v>
          </cell>
        </row>
        <row r="14">
          <cell r="D14">
            <v>104001</v>
          </cell>
          <cell r="E14">
            <v>-4908206.8899999997</v>
          </cell>
          <cell r="F14">
            <v>0</v>
          </cell>
          <cell r="G14">
            <v>0</v>
          </cell>
          <cell r="H14">
            <v>-4908206.8899999997</v>
          </cell>
          <cell r="I14">
            <v>0</v>
          </cell>
          <cell r="J14">
            <v>0</v>
          </cell>
          <cell r="K14">
            <v>-4908206.8899999997</v>
          </cell>
        </row>
        <row r="15">
          <cell r="D15">
            <v>104060</v>
          </cell>
          <cell r="E15">
            <v>0</v>
          </cell>
          <cell r="F15">
            <v>0</v>
          </cell>
          <cell r="G15">
            <v>0</v>
          </cell>
          <cell r="H15">
            <v>0</v>
          </cell>
          <cell r="I15">
            <v>0</v>
          </cell>
          <cell r="J15">
            <v>0</v>
          </cell>
          <cell r="K15">
            <v>0</v>
          </cell>
        </row>
        <row r="16">
          <cell r="D16">
            <v>104010</v>
          </cell>
          <cell r="E16">
            <v>0</v>
          </cell>
          <cell r="F16">
            <v>0</v>
          </cell>
          <cell r="G16">
            <v>0</v>
          </cell>
          <cell r="H16">
            <v>0</v>
          </cell>
          <cell r="I16">
            <v>0</v>
          </cell>
          <cell r="J16">
            <v>0</v>
          </cell>
          <cell r="K16">
            <v>0</v>
          </cell>
        </row>
        <row r="17">
          <cell r="D17">
            <v>104020</v>
          </cell>
          <cell r="E17">
            <v>-4574206.8899999997</v>
          </cell>
          <cell r="F17">
            <v>0</v>
          </cell>
          <cell r="G17">
            <v>0</v>
          </cell>
          <cell r="H17">
            <v>-4574206.8899999997</v>
          </cell>
          <cell r="I17">
            <v>0</v>
          </cell>
          <cell r="J17">
            <v>0</v>
          </cell>
          <cell r="K17">
            <v>-4574206.8899999997</v>
          </cell>
        </row>
        <row r="18">
          <cell r="D18">
            <v>104030</v>
          </cell>
          <cell r="E18">
            <v>-334000</v>
          </cell>
          <cell r="F18">
            <v>0</v>
          </cell>
          <cell r="G18">
            <v>0</v>
          </cell>
          <cell r="H18">
            <v>-334000</v>
          </cell>
          <cell r="I18">
            <v>0</v>
          </cell>
          <cell r="J18">
            <v>0</v>
          </cell>
          <cell r="K18">
            <v>-334000</v>
          </cell>
        </row>
        <row r="19">
          <cell r="D19">
            <v>104050</v>
          </cell>
          <cell r="E19">
            <v>0</v>
          </cell>
          <cell r="F19">
            <v>0</v>
          </cell>
          <cell r="G19">
            <v>0</v>
          </cell>
          <cell r="H19">
            <v>0</v>
          </cell>
          <cell r="I19">
            <v>0</v>
          </cell>
          <cell r="J19">
            <v>0</v>
          </cell>
          <cell r="K19">
            <v>0</v>
          </cell>
        </row>
        <row r="20">
          <cell r="D20">
            <v>105000</v>
          </cell>
          <cell r="E20">
            <v>0</v>
          </cell>
          <cell r="F20">
            <v>0</v>
          </cell>
          <cell r="G20">
            <v>0</v>
          </cell>
          <cell r="H20">
            <v>0</v>
          </cell>
          <cell r="I20">
            <v>0</v>
          </cell>
          <cell r="J20">
            <v>0</v>
          </cell>
          <cell r="K20">
            <v>0</v>
          </cell>
        </row>
        <row r="21">
          <cell r="D21">
            <v>105100</v>
          </cell>
          <cell r="E21">
            <v>0</v>
          </cell>
          <cell r="F21">
            <v>0</v>
          </cell>
          <cell r="G21">
            <v>0</v>
          </cell>
          <cell r="H21">
            <v>0</v>
          </cell>
          <cell r="I21">
            <v>0</v>
          </cell>
          <cell r="J21">
            <v>0</v>
          </cell>
          <cell r="K21">
            <v>0</v>
          </cell>
        </row>
        <row r="22">
          <cell r="D22">
            <v>105200</v>
          </cell>
          <cell r="E22">
            <v>0</v>
          </cell>
          <cell r="F22">
            <v>0</v>
          </cell>
          <cell r="G22">
            <v>0</v>
          </cell>
          <cell r="H22">
            <v>0</v>
          </cell>
          <cell r="I22">
            <v>0</v>
          </cell>
          <cell r="J22">
            <v>0</v>
          </cell>
          <cell r="K22">
            <v>0</v>
          </cell>
        </row>
        <row r="23">
          <cell r="D23">
            <v>105300</v>
          </cell>
          <cell r="E23">
            <v>0</v>
          </cell>
          <cell r="F23">
            <v>0</v>
          </cell>
          <cell r="G23">
            <v>0</v>
          </cell>
          <cell r="H23">
            <v>0</v>
          </cell>
          <cell r="I23">
            <v>0</v>
          </cell>
          <cell r="J23">
            <v>0</v>
          </cell>
          <cell r="K23">
            <v>0</v>
          </cell>
        </row>
        <row r="24">
          <cell r="D24">
            <v>105350</v>
          </cell>
          <cell r="E24">
            <v>0</v>
          </cell>
          <cell r="F24">
            <v>0</v>
          </cell>
          <cell r="G24">
            <v>0</v>
          </cell>
          <cell r="H24">
            <v>0</v>
          </cell>
          <cell r="I24">
            <v>0</v>
          </cell>
          <cell r="J24">
            <v>0</v>
          </cell>
          <cell r="K24">
            <v>0</v>
          </cell>
        </row>
        <row r="25">
          <cell r="D25">
            <v>105310</v>
          </cell>
          <cell r="E25">
            <v>0</v>
          </cell>
          <cell r="F25">
            <v>0</v>
          </cell>
          <cell r="G25">
            <v>0</v>
          </cell>
          <cell r="H25">
            <v>0</v>
          </cell>
          <cell r="I25">
            <v>0</v>
          </cell>
          <cell r="J25">
            <v>0</v>
          </cell>
          <cell r="K25">
            <v>0</v>
          </cell>
        </row>
        <row r="26">
          <cell r="D26">
            <v>105320</v>
          </cell>
          <cell r="E26">
            <v>0</v>
          </cell>
          <cell r="F26">
            <v>0</v>
          </cell>
          <cell r="G26">
            <v>0</v>
          </cell>
          <cell r="H26">
            <v>0</v>
          </cell>
          <cell r="I26">
            <v>0</v>
          </cell>
          <cell r="J26">
            <v>0</v>
          </cell>
          <cell r="K26">
            <v>0</v>
          </cell>
        </row>
        <row r="27">
          <cell r="D27">
            <v>105340</v>
          </cell>
          <cell r="E27">
            <v>0</v>
          </cell>
          <cell r="F27">
            <v>0</v>
          </cell>
          <cell r="G27">
            <v>0</v>
          </cell>
          <cell r="H27">
            <v>0</v>
          </cell>
          <cell r="I27">
            <v>0</v>
          </cell>
          <cell r="J27">
            <v>0</v>
          </cell>
          <cell r="K27">
            <v>0</v>
          </cell>
        </row>
        <row r="28">
          <cell r="D28">
            <v>105330</v>
          </cell>
          <cell r="E28">
            <v>0</v>
          </cell>
          <cell r="F28">
            <v>0</v>
          </cell>
          <cell r="G28">
            <v>0</v>
          </cell>
          <cell r="H28">
            <v>0</v>
          </cell>
          <cell r="I28">
            <v>0</v>
          </cell>
          <cell r="J28">
            <v>0</v>
          </cell>
          <cell r="K28">
            <v>0</v>
          </cell>
        </row>
        <row r="29">
          <cell r="D29">
            <v>106900</v>
          </cell>
          <cell r="E29">
            <v>13927227.809999999</v>
          </cell>
          <cell r="F29">
            <v>0</v>
          </cell>
          <cell r="G29">
            <v>0</v>
          </cell>
          <cell r="H29">
            <v>13927227.809999999</v>
          </cell>
          <cell r="I29">
            <v>900069.45</v>
          </cell>
          <cell r="J29">
            <v>0</v>
          </cell>
          <cell r="K29">
            <v>14827297.26</v>
          </cell>
        </row>
        <row r="30">
          <cell r="D30">
            <v>106910</v>
          </cell>
          <cell r="E30">
            <v>13927227.809999999</v>
          </cell>
          <cell r="F30">
            <v>0</v>
          </cell>
          <cell r="G30">
            <v>0</v>
          </cell>
          <cell r="H30">
            <v>13927227.809999999</v>
          </cell>
          <cell r="I30">
            <v>900069.45</v>
          </cell>
          <cell r="J30">
            <v>0</v>
          </cell>
          <cell r="K30">
            <v>14827297.26</v>
          </cell>
        </row>
        <row r="31">
          <cell r="D31">
            <v>106120</v>
          </cell>
          <cell r="E31">
            <v>3009030.13</v>
          </cell>
          <cell r="F31">
            <v>0</v>
          </cell>
          <cell r="G31">
            <v>0</v>
          </cell>
          <cell r="H31">
            <v>3009030.13</v>
          </cell>
          <cell r="I31">
            <v>900069.45</v>
          </cell>
          <cell r="J31">
            <v>0</v>
          </cell>
          <cell r="K31">
            <v>3909099.58</v>
          </cell>
        </row>
        <row r="32">
          <cell r="D32">
            <v>106211</v>
          </cell>
          <cell r="E32">
            <v>10918197.68</v>
          </cell>
          <cell r="F32">
            <v>0</v>
          </cell>
          <cell r="G32">
            <v>0</v>
          </cell>
          <cell r="H32">
            <v>10918197.68</v>
          </cell>
          <cell r="I32">
            <v>0</v>
          </cell>
          <cell r="J32">
            <v>0</v>
          </cell>
          <cell r="K32">
            <v>10918197.68</v>
          </cell>
        </row>
        <row r="33">
          <cell r="D33">
            <v>106940</v>
          </cell>
          <cell r="E33">
            <v>0</v>
          </cell>
          <cell r="F33">
            <v>0</v>
          </cell>
          <cell r="G33">
            <v>0</v>
          </cell>
          <cell r="H33">
            <v>0</v>
          </cell>
          <cell r="I33">
            <v>0</v>
          </cell>
          <cell r="J33">
            <v>0</v>
          </cell>
          <cell r="K33">
            <v>0</v>
          </cell>
        </row>
        <row r="34">
          <cell r="D34">
            <v>106150</v>
          </cell>
          <cell r="E34">
            <v>0</v>
          </cell>
          <cell r="F34">
            <v>0</v>
          </cell>
          <cell r="G34">
            <v>0</v>
          </cell>
          <cell r="H34">
            <v>0</v>
          </cell>
          <cell r="I34">
            <v>0</v>
          </cell>
          <cell r="J34">
            <v>0</v>
          </cell>
          <cell r="K34">
            <v>0</v>
          </cell>
        </row>
        <row r="35">
          <cell r="D35">
            <v>106920</v>
          </cell>
          <cell r="E35">
            <v>0</v>
          </cell>
          <cell r="F35">
            <v>0</v>
          </cell>
          <cell r="G35">
            <v>0</v>
          </cell>
          <cell r="H35">
            <v>0</v>
          </cell>
          <cell r="I35">
            <v>0</v>
          </cell>
          <cell r="J35">
            <v>0</v>
          </cell>
          <cell r="K35">
            <v>0</v>
          </cell>
        </row>
        <row r="36">
          <cell r="D36">
            <v>106130</v>
          </cell>
          <cell r="E36">
            <v>0</v>
          </cell>
          <cell r="F36">
            <v>0</v>
          </cell>
          <cell r="G36">
            <v>0</v>
          </cell>
          <cell r="H36">
            <v>0</v>
          </cell>
          <cell r="I36">
            <v>0</v>
          </cell>
          <cell r="J36">
            <v>0</v>
          </cell>
          <cell r="K36">
            <v>0</v>
          </cell>
        </row>
        <row r="37">
          <cell r="D37">
            <v>106930</v>
          </cell>
          <cell r="E37">
            <v>0</v>
          </cell>
          <cell r="F37">
            <v>0</v>
          </cell>
          <cell r="G37">
            <v>0</v>
          </cell>
          <cell r="H37">
            <v>0</v>
          </cell>
          <cell r="I37">
            <v>0</v>
          </cell>
          <cell r="J37">
            <v>0</v>
          </cell>
          <cell r="K37">
            <v>0</v>
          </cell>
        </row>
        <row r="38">
          <cell r="D38">
            <v>106140</v>
          </cell>
          <cell r="E38">
            <v>0</v>
          </cell>
          <cell r="F38">
            <v>0</v>
          </cell>
          <cell r="G38">
            <v>0</v>
          </cell>
          <cell r="H38">
            <v>0</v>
          </cell>
          <cell r="I38">
            <v>0</v>
          </cell>
          <cell r="J38">
            <v>0</v>
          </cell>
          <cell r="K38">
            <v>0</v>
          </cell>
        </row>
        <row r="39">
          <cell r="D39">
            <v>106212</v>
          </cell>
          <cell r="E39">
            <v>0</v>
          </cell>
          <cell r="F39">
            <v>0</v>
          </cell>
          <cell r="G39">
            <v>0</v>
          </cell>
          <cell r="H39">
            <v>0</v>
          </cell>
          <cell r="I39">
            <v>0</v>
          </cell>
          <cell r="J39">
            <v>0</v>
          </cell>
          <cell r="K39">
            <v>0</v>
          </cell>
        </row>
        <row r="40">
          <cell r="D40">
            <v>106510</v>
          </cell>
          <cell r="E40">
            <v>0</v>
          </cell>
          <cell r="F40">
            <v>0</v>
          </cell>
          <cell r="G40">
            <v>0</v>
          </cell>
          <cell r="H40">
            <v>0</v>
          </cell>
          <cell r="I40">
            <v>0</v>
          </cell>
          <cell r="J40">
            <v>0</v>
          </cell>
          <cell r="K40">
            <v>0</v>
          </cell>
        </row>
        <row r="41">
          <cell r="D41">
            <v>106300</v>
          </cell>
          <cell r="E41">
            <v>10107638.43</v>
          </cell>
          <cell r="F41">
            <v>0</v>
          </cell>
          <cell r="G41">
            <v>0</v>
          </cell>
          <cell r="H41">
            <v>10107638.43</v>
          </cell>
          <cell r="I41">
            <v>0</v>
          </cell>
          <cell r="J41">
            <v>0</v>
          </cell>
          <cell r="K41">
            <v>10107638.43</v>
          </cell>
        </row>
        <row r="42">
          <cell r="D42">
            <v>106310</v>
          </cell>
          <cell r="E42">
            <v>7911397.3099999996</v>
          </cell>
          <cell r="F42">
            <v>0</v>
          </cell>
          <cell r="G42">
            <v>0</v>
          </cell>
          <cell r="H42">
            <v>7911397.3099999996</v>
          </cell>
          <cell r="I42">
            <v>0</v>
          </cell>
          <cell r="J42">
            <v>0</v>
          </cell>
          <cell r="K42">
            <v>7911397.3099999996</v>
          </cell>
        </row>
        <row r="43">
          <cell r="D43">
            <v>106320</v>
          </cell>
          <cell r="E43">
            <v>0</v>
          </cell>
          <cell r="F43">
            <v>0</v>
          </cell>
          <cell r="G43">
            <v>0</v>
          </cell>
          <cell r="H43">
            <v>0</v>
          </cell>
          <cell r="I43">
            <v>0</v>
          </cell>
          <cell r="J43">
            <v>0</v>
          </cell>
          <cell r="K43">
            <v>0</v>
          </cell>
        </row>
        <row r="44">
          <cell r="D44">
            <v>106330</v>
          </cell>
          <cell r="E44">
            <v>0</v>
          </cell>
          <cell r="F44">
            <v>0</v>
          </cell>
          <cell r="G44">
            <v>0</v>
          </cell>
          <cell r="H44">
            <v>0</v>
          </cell>
          <cell r="I44">
            <v>0</v>
          </cell>
          <cell r="J44">
            <v>0</v>
          </cell>
          <cell r="K44">
            <v>0</v>
          </cell>
        </row>
        <row r="45">
          <cell r="D45">
            <v>106340</v>
          </cell>
          <cell r="E45">
            <v>0</v>
          </cell>
          <cell r="F45">
            <v>0</v>
          </cell>
          <cell r="G45">
            <v>0</v>
          </cell>
          <cell r="H45">
            <v>0</v>
          </cell>
          <cell r="I45">
            <v>0</v>
          </cell>
          <cell r="J45">
            <v>0</v>
          </cell>
          <cell r="K45">
            <v>0</v>
          </cell>
        </row>
        <row r="46">
          <cell r="D46">
            <v>106400</v>
          </cell>
          <cell r="E46">
            <v>2196241.12</v>
          </cell>
          <cell r="F46">
            <v>0</v>
          </cell>
          <cell r="G46">
            <v>0</v>
          </cell>
          <cell r="H46">
            <v>2196241.12</v>
          </cell>
          <cell r="I46">
            <v>0</v>
          </cell>
          <cell r="J46">
            <v>0</v>
          </cell>
          <cell r="K46">
            <v>2196241.12</v>
          </cell>
        </row>
        <row r="47">
          <cell r="D47">
            <v>107000</v>
          </cell>
          <cell r="E47">
            <v>0</v>
          </cell>
          <cell r="F47">
            <v>0</v>
          </cell>
          <cell r="G47">
            <v>0</v>
          </cell>
          <cell r="H47">
            <v>0</v>
          </cell>
          <cell r="I47">
            <v>0</v>
          </cell>
          <cell r="J47">
            <v>0</v>
          </cell>
          <cell r="K47">
            <v>0</v>
          </cell>
        </row>
        <row r="48">
          <cell r="D48">
            <v>108000</v>
          </cell>
          <cell r="E48">
            <v>17321799.309999999</v>
          </cell>
          <cell r="F48">
            <v>0</v>
          </cell>
          <cell r="G48">
            <v>0</v>
          </cell>
          <cell r="H48">
            <v>17321799.309999999</v>
          </cell>
          <cell r="I48">
            <v>0</v>
          </cell>
          <cell r="J48">
            <v>0</v>
          </cell>
          <cell r="K48">
            <v>17321799.309999999</v>
          </cell>
        </row>
        <row r="49">
          <cell r="D49">
            <v>109000</v>
          </cell>
          <cell r="E49">
            <v>0</v>
          </cell>
          <cell r="F49">
            <v>0</v>
          </cell>
          <cell r="G49">
            <v>0</v>
          </cell>
          <cell r="H49">
            <v>0</v>
          </cell>
          <cell r="I49">
            <v>0</v>
          </cell>
          <cell r="J49">
            <v>0</v>
          </cell>
          <cell r="K49">
            <v>0</v>
          </cell>
        </row>
        <row r="50">
          <cell r="D50">
            <v>109100</v>
          </cell>
          <cell r="E50">
            <v>0</v>
          </cell>
          <cell r="F50">
            <v>0</v>
          </cell>
          <cell r="G50">
            <v>0</v>
          </cell>
          <cell r="H50">
            <v>0</v>
          </cell>
          <cell r="I50">
            <v>0</v>
          </cell>
          <cell r="J50">
            <v>0</v>
          </cell>
          <cell r="K50">
            <v>0</v>
          </cell>
        </row>
        <row r="51">
          <cell r="D51">
            <v>109200</v>
          </cell>
          <cell r="E51">
            <v>0</v>
          </cell>
          <cell r="F51">
            <v>0</v>
          </cell>
          <cell r="G51">
            <v>0</v>
          </cell>
          <cell r="H51">
            <v>0</v>
          </cell>
          <cell r="I51">
            <v>0</v>
          </cell>
          <cell r="J51">
            <v>0</v>
          </cell>
          <cell r="K51">
            <v>0</v>
          </cell>
        </row>
        <row r="52">
          <cell r="D52">
            <v>110000</v>
          </cell>
          <cell r="E52">
            <v>727158.45000000007</v>
          </cell>
          <cell r="F52">
            <v>0</v>
          </cell>
          <cell r="G52">
            <v>0</v>
          </cell>
          <cell r="H52">
            <v>727158.45000000007</v>
          </cell>
          <cell r="I52">
            <v>0</v>
          </cell>
          <cell r="J52">
            <v>0</v>
          </cell>
          <cell r="K52">
            <v>727158.45000000007</v>
          </cell>
        </row>
        <row r="53">
          <cell r="D53">
            <v>110100</v>
          </cell>
          <cell r="E53">
            <v>5312.29</v>
          </cell>
          <cell r="F53">
            <v>0</v>
          </cell>
          <cell r="G53">
            <v>0</v>
          </cell>
          <cell r="H53">
            <v>5312.29</v>
          </cell>
          <cell r="I53">
            <v>0</v>
          </cell>
          <cell r="J53">
            <v>0</v>
          </cell>
          <cell r="K53">
            <v>5312.29</v>
          </cell>
        </row>
        <row r="54">
          <cell r="D54">
            <v>110200</v>
          </cell>
          <cell r="E54">
            <v>721846.16</v>
          </cell>
          <cell r="F54">
            <v>0</v>
          </cell>
          <cell r="G54">
            <v>0</v>
          </cell>
          <cell r="H54">
            <v>721846.16</v>
          </cell>
          <cell r="I54">
            <v>0</v>
          </cell>
          <cell r="J54">
            <v>0</v>
          </cell>
          <cell r="K54">
            <v>721846.16</v>
          </cell>
        </row>
        <row r="55">
          <cell r="D55">
            <v>110301</v>
          </cell>
          <cell r="E55">
            <v>0</v>
          </cell>
          <cell r="F55">
            <v>0</v>
          </cell>
          <cell r="G55">
            <v>0</v>
          </cell>
          <cell r="H55">
            <v>0</v>
          </cell>
          <cell r="I55">
            <v>0</v>
          </cell>
          <cell r="J55">
            <v>0</v>
          </cell>
          <cell r="K55">
            <v>0</v>
          </cell>
        </row>
        <row r="56">
          <cell r="D56">
            <v>110310</v>
          </cell>
          <cell r="E56">
            <v>0</v>
          </cell>
          <cell r="F56">
            <v>0</v>
          </cell>
          <cell r="G56">
            <v>0</v>
          </cell>
          <cell r="H56">
            <v>0</v>
          </cell>
          <cell r="I56">
            <v>0</v>
          </cell>
          <cell r="J56">
            <v>0</v>
          </cell>
          <cell r="K56">
            <v>0</v>
          </cell>
        </row>
        <row r="57">
          <cell r="D57">
            <v>110320</v>
          </cell>
          <cell r="E57">
            <v>0</v>
          </cell>
          <cell r="F57">
            <v>0</v>
          </cell>
          <cell r="G57">
            <v>0</v>
          </cell>
          <cell r="H57">
            <v>0</v>
          </cell>
          <cell r="I57">
            <v>0</v>
          </cell>
          <cell r="J57">
            <v>0</v>
          </cell>
          <cell r="K57">
            <v>0</v>
          </cell>
        </row>
        <row r="58">
          <cell r="D58">
            <v>110330</v>
          </cell>
          <cell r="E58">
            <v>0</v>
          </cell>
          <cell r="F58">
            <v>0</v>
          </cell>
          <cell r="G58">
            <v>0</v>
          </cell>
          <cell r="H58">
            <v>0</v>
          </cell>
          <cell r="I58">
            <v>0</v>
          </cell>
          <cell r="J58">
            <v>0</v>
          </cell>
          <cell r="K58">
            <v>0</v>
          </cell>
        </row>
        <row r="59">
          <cell r="D59">
            <v>110340</v>
          </cell>
          <cell r="E59">
            <v>0</v>
          </cell>
          <cell r="F59">
            <v>0</v>
          </cell>
          <cell r="G59">
            <v>0</v>
          </cell>
          <cell r="H59">
            <v>0</v>
          </cell>
          <cell r="I59">
            <v>0</v>
          </cell>
          <cell r="J59">
            <v>0</v>
          </cell>
          <cell r="K59">
            <v>0</v>
          </cell>
        </row>
        <row r="60">
          <cell r="D60">
            <v>110350</v>
          </cell>
          <cell r="E60">
            <v>0</v>
          </cell>
          <cell r="F60">
            <v>0</v>
          </cell>
          <cell r="G60">
            <v>0</v>
          </cell>
          <cell r="H60">
            <v>0</v>
          </cell>
          <cell r="I60">
            <v>0</v>
          </cell>
          <cell r="J60">
            <v>0</v>
          </cell>
          <cell r="K60">
            <v>0</v>
          </cell>
        </row>
        <row r="61">
          <cell r="D61">
            <v>120000</v>
          </cell>
          <cell r="E61">
            <v>0</v>
          </cell>
          <cell r="F61">
            <v>0</v>
          </cell>
          <cell r="G61">
            <v>0</v>
          </cell>
          <cell r="H61">
            <v>0</v>
          </cell>
          <cell r="I61">
            <v>0</v>
          </cell>
          <cell r="J61">
            <v>0</v>
          </cell>
          <cell r="K61">
            <v>0</v>
          </cell>
        </row>
        <row r="62">
          <cell r="D62">
            <v>100000</v>
          </cell>
          <cell r="E62">
            <v>209633432.25</v>
          </cell>
          <cell r="F62">
            <v>0</v>
          </cell>
          <cell r="G62">
            <v>0</v>
          </cell>
          <cell r="H62">
            <v>209633432.25</v>
          </cell>
          <cell r="I62">
            <v>900069.45</v>
          </cell>
          <cell r="J62">
            <v>0</v>
          </cell>
          <cell r="K62">
            <v>210533501.69999999</v>
          </cell>
        </row>
        <row r="63">
          <cell r="D63">
            <v>140000</v>
          </cell>
          <cell r="E63">
            <v>209633432.25</v>
          </cell>
          <cell r="F63">
            <v>0</v>
          </cell>
          <cell r="G63">
            <v>0</v>
          </cell>
          <cell r="H63">
            <v>209633432.25</v>
          </cell>
          <cell r="I63">
            <v>900069.45</v>
          </cell>
          <cell r="J63">
            <v>0</v>
          </cell>
          <cell r="K63">
            <v>210533501.69999999</v>
          </cell>
        </row>
        <row r="64">
          <cell r="D64"/>
        </row>
        <row r="65">
          <cell r="D65">
            <v>201900</v>
          </cell>
          <cell r="E65">
            <v>27094421.760000002</v>
          </cell>
          <cell r="F65">
            <v>0</v>
          </cell>
          <cell r="G65">
            <v>0</v>
          </cell>
          <cell r="H65">
            <v>27094421.760000002</v>
          </cell>
          <cell r="I65">
            <v>0</v>
          </cell>
          <cell r="J65">
            <v>0</v>
          </cell>
          <cell r="K65">
            <v>27094421.760000002</v>
          </cell>
        </row>
        <row r="66">
          <cell r="D66">
            <v>201100</v>
          </cell>
          <cell r="E66">
            <v>0</v>
          </cell>
          <cell r="F66">
            <v>0</v>
          </cell>
          <cell r="G66">
            <v>0</v>
          </cell>
          <cell r="H66">
            <v>0</v>
          </cell>
          <cell r="I66">
            <v>0</v>
          </cell>
          <cell r="J66">
            <v>0</v>
          </cell>
          <cell r="K66">
            <v>0</v>
          </cell>
        </row>
        <row r="67">
          <cell r="D67">
            <v>201200</v>
          </cell>
          <cell r="E67">
            <v>27094421.760000002</v>
          </cell>
          <cell r="F67">
            <v>0</v>
          </cell>
          <cell r="G67">
            <v>0</v>
          </cell>
          <cell r="H67">
            <v>27094421.760000002</v>
          </cell>
          <cell r="I67">
            <v>0</v>
          </cell>
          <cell r="J67">
            <v>0</v>
          </cell>
          <cell r="K67">
            <v>27094421.760000002</v>
          </cell>
        </row>
        <row r="68">
          <cell r="D68">
            <v>202000</v>
          </cell>
          <cell r="E68">
            <v>157307437.66</v>
          </cell>
          <cell r="F68">
            <v>0</v>
          </cell>
          <cell r="G68">
            <v>0</v>
          </cell>
          <cell r="H68">
            <v>157307437.66</v>
          </cell>
          <cell r="I68">
            <v>0</v>
          </cell>
          <cell r="J68">
            <v>0</v>
          </cell>
          <cell r="K68">
            <v>157307437.66</v>
          </cell>
        </row>
        <row r="69">
          <cell r="D69">
            <v>202100</v>
          </cell>
          <cell r="E69">
            <v>136491656.90000001</v>
          </cell>
          <cell r="F69">
            <v>0</v>
          </cell>
          <cell r="G69">
            <v>0</v>
          </cell>
          <cell r="H69">
            <v>136491656.90000001</v>
          </cell>
          <cell r="I69">
            <v>0</v>
          </cell>
          <cell r="J69">
            <v>0</v>
          </cell>
          <cell r="K69">
            <v>136491656.90000001</v>
          </cell>
        </row>
        <row r="70">
          <cell r="D70">
            <v>202200</v>
          </cell>
          <cell r="E70">
            <v>20815780.760000002</v>
          </cell>
          <cell r="F70">
            <v>0</v>
          </cell>
          <cell r="G70">
            <v>0</v>
          </cell>
          <cell r="H70">
            <v>20815780.760000002</v>
          </cell>
          <cell r="I70">
            <v>0</v>
          </cell>
          <cell r="J70">
            <v>0</v>
          </cell>
          <cell r="K70">
            <v>20815780.760000002</v>
          </cell>
        </row>
        <row r="71">
          <cell r="D71">
            <v>202210</v>
          </cell>
          <cell r="E71">
            <v>0</v>
          </cell>
          <cell r="F71">
            <v>0</v>
          </cell>
          <cell r="G71">
            <v>0</v>
          </cell>
          <cell r="H71">
            <v>0</v>
          </cell>
          <cell r="I71">
            <v>0</v>
          </cell>
          <cell r="J71">
            <v>0</v>
          </cell>
          <cell r="K71">
            <v>0</v>
          </cell>
        </row>
        <row r="72">
          <cell r="D72">
            <v>202220</v>
          </cell>
          <cell r="E72">
            <v>1516000</v>
          </cell>
          <cell r="F72">
            <v>0</v>
          </cell>
          <cell r="G72">
            <v>0</v>
          </cell>
          <cell r="H72">
            <v>1516000</v>
          </cell>
          <cell r="I72">
            <v>0</v>
          </cell>
          <cell r="J72">
            <v>0</v>
          </cell>
          <cell r="K72">
            <v>1516000</v>
          </cell>
        </row>
        <row r="73">
          <cell r="D73">
            <v>202230</v>
          </cell>
          <cell r="E73">
            <v>19299780.760000002</v>
          </cell>
          <cell r="F73">
            <v>0</v>
          </cell>
          <cell r="G73">
            <v>0</v>
          </cell>
          <cell r="H73">
            <v>19299780.760000002</v>
          </cell>
          <cell r="I73">
            <v>0</v>
          </cell>
          <cell r="J73">
            <v>0</v>
          </cell>
          <cell r="K73">
            <v>19299780.760000002</v>
          </cell>
        </row>
        <row r="74">
          <cell r="D74">
            <v>202250</v>
          </cell>
          <cell r="E74">
            <v>0</v>
          </cell>
          <cell r="F74">
            <v>0</v>
          </cell>
          <cell r="G74">
            <v>0</v>
          </cell>
          <cell r="H74">
            <v>0</v>
          </cell>
          <cell r="I74">
            <v>0</v>
          </cell>
          <cell r="J74">
            <v>0</v>
          </cell>
          <cell r="K74">
            <v>0</v>
          </cell>
        </row>
        <row r="75">
          <cell r="D75">
            <v>203000</v>
          </cell>
          <cell r="E75">
            <v>0</v>
          </cell>
          <cell r="F75">
            <v>0</v>
          </cell>
          <cell r="G75">
            <v>0</v>
          </cell>
          <cell r="H75">
            <v>0</v>
          </cell>
          <cell r="I75">
            <v>0</v>
          </cell>
          <cell r="J75">
            <v>0</v>
          </cell>
          <cell r="K75">
            <v>0</v>
          </cell>
        </row>
        <row r="76">
          <cell r="D76">
            <v>203100</v>
          </cell>
          <cell r="E76">
            <v>0</v>
          </cell>
          <cell r="F76">
            <v>0</v>
          </cell>
          <cell r="G76">
            <v>0</v>
          </cell>
          <cell r="H76">
            <v>0</v>
          </cell>
          <cell r="I76">
            <v>0</v>
          </cell>
          <cell r="J76">
            <v>0</v>
          </cell>
          <cell r="K76">
            <v>0</v>
          </cell>
        </row>
        <row r="77">
          <cell r="D77">
            <v>203200</v>
          </cell>
          <cell r="E77">
            <v>0</v>
          </cell>
          <cell r="F77">
            <v>0</v>
          </cell>
          <cell r="G77">
            <v>0</v>
          </cell>
          <cell r="H77">
            <v>0</v>
          </cell>
          <cell r="I77">
            <v>0</v>
          </cell>
          <cell r="J77">
            <v>0</v>
          </cell>
          <cell r="K77">
            <v>0</v>
          </cell>
        </row>
        <row r="78">
          <cell r="D78">
            <v>203300</v>
          </cell>
          <cell r="E78">
            <v>0</v>
          </cell>
          <cell r="F78">
            <v>0</v>
          </cell>
          <cell r="G78">
            <v>0</v>
          </cell>
          <cell r="H78">
            <v>0</v>
          </cell>
          <cell r="I78">
            <v>0</v>
          </cell>
          <cell r="J78">
            <v>0</v>
          </cell>
          <cell r="K78">
            <v>0</v>
          </cell>
        </row>
        <row r="79">
          <cell r="D79">
            <v>203400</v>
          </cell>
          <cell r="E79">
            <v>0</v>
          </cell>
          <cell r="F79">
            <v>0</v>
          </cell>
          <cell r="G79">
            <v>0</v>
          </cell>
          <cell r="H79">
            <v>0</v>
          </cell>
          <cell r="I79">
            <v>0</v>
          </cell>
          <cell r="J79">
            <v>0</v>
          </cell>
          <cell r="K79">
            <v>0</v>
          </cell>
        </row>
        <row r="80">
          <cell r="D80">
            <v>203500</v>
          </cell>
          <cell r="E80">
            <v>0</v>
          </cell>
          <cell r="F80">
            <v>0</v>
          </cell>
          <cell r="G80">
            <v>0</v>
          </cell>
          <cell r="H80">
            <v>0</v>
          </cell>
          <cell r="I80">
            <v>0</v>
          </cell>
          <cell r="J80">
            <v>0</v>
          </cell>
          <cell r="K80">
            <v>0</v>
          </cell>
        </row>
        <row r="81">
          <cell r="D81">
            <v>204000</v>
          </cell>
          <cell r="E81">
            <v>0</v>
          </cell>
          <cell r="F81">
            <v>0</v>
          </cell>
          <cell r="G81">
            <v>0</v>
          </cell>
          <cell r="H81">
            <v>0</v>
          </cell>
          <cell r="I81">
            <v>0</v>
          </cell>
          <cell r="J81">
            <v>0</v>
          </cell>
          <cell r="K81">
            <v>0</v>
          </cell>
        </row>
        <row r="82">
          <cell r="D82">
            <v>204500</v>
          </cell>
          <cell r="E82">
            <v>0</v>
          </cell>
          <cell r="F82">
            <v>0</v>
          </cell>
          <cell r="G82">
            <v>0</v>
          </cell>
          <cell r="H82">
            <v>0</v>
          </cell>
          <cell r="I82">
            <v>0</v>
          </cell>
          <cell r="J82">
            <v>0</v>
          </cell>
          <cell r="K82">
            <v>0</v>
          </cell>
        </row>
        <row r="83">
          <cell r="D83">
            <v>204100</v>
          </cell>
          <cell r="E83">
            <v>0</v>
          </cell>
          <cell r="F83">
            <v>0</v>
          </cell>
          <cell r="G83">
            <v>0</v>
          </cell>
          <cell r="H83">
            <v>0</v>
          </cell>
          <cell r="I83">
            <v>0</v>
          </cell>
          <cell r="J83">
            <v>0</v>
          </cell>
          <cell r="K83">
            <v>0</v>
          </cell>
        </row>
        <row r="84">
          <cell r="D84">
            <v>204200</v>
          </cell>
          <cell r="E84">
            <v>0</v>
          </cell>
          <cell r="F84">
            <v>0</v>
          </cell>
          <cell r="G84">
            <v>0</v>
          </cell>
          <cell r="H84">
            <v>0</v>
          </cell>
          <cell r="I84">
            <v>0</v>
          </cell>
          <cell r="J84">
            <v>0</v>
          </cell>
          <cell r="K84">
            <v>0</v>
          </cell>
        </row>
        <row r="85">
          <cell r="D85">
            <v>204400</v>
          </cell>
          <cell r="E85">
            <v>0</v>
          </cell>
          <cell r="F85">
            <v>0</v>
          </cell>
          <cell r="G85">
            <v>0</v>
          </cell>
          <cell r="H85">
            <v>0</v>
          </cell>
          <cell r="I85">
            <v>0</v>
          </cell>
          <cell r="J85">
            <v>0</v>
          </cell>
          <cell r="K85">
            <v>0</v>
          </cell>
        </row>
        <row r="86">
          <cell r="D86">
            <v>204300</v>
          </cell>
          <cell r="E86">
            <v>0</v>
          </cell>
          <cell r="F86">
            <v>0</v>
          </cell>
          <cell r="G86">
            <v>0</v>
          </cell>
          <cell r="H86">
            <v>0</v>
          </cell>
          <cell r="I86">
            <v>0</v>
          </cell>
          <cell r="J86">
            <v>0</v>
          </cell>
          <cell r="K86">
            <v>0</v>
          </cell>
        </row>
        <row r="87">
          <cell r="D87">
            <v>205000</v>
          </cell>
          <cell r="E87">
            <v>896348.01</v>
          </cell>
          <cell r="F87">
            <v>0</v>
          </cell>
          <cell r="G87">
            <v>0</v>
          </cell>
          <cell r="H87">
            <v>896348.01</v>
          </cell>
          <cell r="I87">
            <v>224822.00999999998</v>
          </cell>
          <cell r="J87">
            <v>529117</v>
          </cell>
          <cell r="K87">
            <v>1200643</v>
          </cell>
        </row>
        <row r="88">
          <cell r="D88">
            <v>205100</v>
          </cell>
          <cell r="E88">
            <v>896348.01</v>
          </cell>
          <cell r="F88">
            <v>0</v>
          </cell>
          <cell r="G88">
            <v>0</v>
          </cell>
          <cell r="H88">
            <v>896348.01</v>
          </cell>
          <cell r="I88">
            <v>224822.00999999998</v>
          </cell>
          <cell r="J88">
            <v>529117</v>
          </cell>
          <cell r="K88">
            <v>1200643</v>
          </cell>
        </row>
        <row r="89">
          <cell r="D89">
            <v>205110</v>
          </cell>
          <cell r="E89">
            <v>495585</v>
          </cell>
          <cell r="F89">
            <v>0</v>
          </cell>
          <cell r="G89">
            <v>0</v>
          </cell>
          <cell r="H89">
            <v>495585</v>
          </cell>
          <cell r="I89">
            <v>8550</v>
          </cell>
          <cell r="J89">
            <v>95247</v>
          </cell>
          <cell r="K89">
            <v>582282</v>
          </cell>
        </row>
        <row r="90">
          <cell r="D90">
            <v>205120</v>
          </cell>
          <cell r="E90">
            <v>314042</v>
          </cell>
          <cell r="F90">
            <v>0</v>
          </cell>
          <cell r="G90">
            <v>0</v>
          </cell>
          <cell r="H90">
            <v>314042</v>
          </cell>
          <cell r="I90">
            <v>207237</v>
          </cell>
          <cell r="J90">
            <v>433870</v>
          </cell>
          <cell r="K90">
            <v>540675</v>
          </cell>
        </row>
        <row r="91">
          <cell r="D91">
            <v>205130</v>
          </cell>
          <cell r="E91">
            <v>86721.01</v>
          </cell>
          <cell r="F91">
            <v>0</v>
          </cell>
          <cell r="G91">
            <v>0</v>
          </cell>
          <cell r="H91">
            <v>86721.01</v>
          </cell>
          <cell r="I91">
            <v>9035.0099999999929</v>
          </cell>
          <cell r="J91">
            <v>0</v>
          </cell>
          <cell r="K91">
            <v>77686</v>
          </cell>
        </row>
        <row r="92">
          <cell r="D92">
            <v>205200</v>
          </cell>
          <cell r="E92">
            <v>0</v>
          </cell>
          <cell r="F92">
            <v>0</v>
          </cell>
          <cell r="G92">
            <v>0</v>
          </cell>
          <cell r="H92">
            <v>0</v>
          </cell>
          <cell r="I92">
            <v>0</v>
          </cell>
          <cell r="J92">
            <v>0</v>
          </cell>
          <cell r="K92">
            <v>0</v>
          </cell>
        </row>
        <row r="93">
          <cell r="D93">
            <v>205210</v>
          </cell>
          <cell r="E93">
            <v>0</v>
          </cell>
          <cell r="F93">
            <v>0</v>
          </cell>
          <cell r="G93">
            <v>0</v>
          </cell>
          <cell r="H93">
            <v>0</v>
          </cell>
          <cell r="I93">
            <v>0</v>
          </cell>
          <cell r="J93">
            <v>0</v>
          </cell>
          <cell r="K93">
            <v>0</v>
          </cell>
        </row>
        <row r="94">
          <cell r="D94">
            <v>205220</v>
          </cell>
          <cell r="E94">
            <v>0</v>
          </cell>
          <cell r="F94">
            <v>0</v>
          </cell>
          <cell r="G94">
            <v>0</v>
          </cell>
          <cell r="H94">
            <v>0</v>
          </cell>
          <cell r="I94">
            <v>0</v>
          </cell>
          <cell r="J94">
            <v>0</v>
          </cell>
          <cell r="K94">
            <v>0</v>
          </cell>
        </row>
        <row r="95">
          <cell r="D95">
            <v>206000</v>
          </cell>
          <cell r="E95">
            <v>367850.27</v>
          </cell>
          <cell r="F95">
            <v>0</v>
          </cell>
          <cell r="G95">
            <v>0</v>
          </cell>
          <cell r="H95">
            <v>367850.27</v>
          </cell>
          <cell r="I95">
            <v>575818.43000000005</v>
          </cell>
          <cell r="J95">
            <v>578241.9</v>
          </cell>
          <cell r="K95">
            <v>370273.74</v>
          </cell>
        </row>
        <row r="96">
          <cell r="D96">
            <v>206100</v>
          </cell>
          <cell r="E96">
            <v>367850.27</v>
          </cell>
          <cell r="F96">
            <v>0</v>
          </cell>
          <cell r="G96">
            <v>0</v>
          </cell>
          <cell r="H96">
            <v>367850.27</v>
          </cell>
          <cell r="I96">
            <v>0</v>
          </cell>
          <cell r="J96">
            <v>0</v>
          </cell>
          <cell r="K96">
            <v>367850.27</v>
          </cell>
        </row>
        <row r="97">
          <cell r="D97">
            <v>206200</v>
          </cell>
          <cell r="E97">
            <v>0</v>
          </cell>
          <cell r="F97">
            <v>0</v>
          </cell>
          <cell r="G97">
            <v>0</v>
          </cell>
          <cell r="H97">
            <v>0</v>
          </cell>
          <cell r="I97">
            <v>575818.43000000005</v>
          </cell>
          <cell r="J97">
            <v>578241.9</v>
          </cell>
          <cell r="K97">
            <v>2423.4699999999721</v>
          </cell>
        </row>
        <row r="98">
          <cell r="D98">
            <v>207000</v>
          </cell>
          <cell r="E98">
            <v>918499.32</v>
          </cell>
          <cell r="F98">
            <v>0</v>
          </cell>
          <cell r="G98">
            <v>0</v>
          </cell>
          <cell r="H98">
            <v>918499.32</v>
          </cell>
          <cell r="I98">
            <v>0</v>
          </cell>
          <cell r="J98">
            <v>0</v>
          </cell>
          <cell r="K98">
            <v>918499.32</v>
          </cell>
        </row>
        <row r="99">
          <cell r="D99">
            <v>207100</v>
          </cell>
          <cell r="E99">
            <v>28085.07</v>
          </cell>
          <cell r="F99">
            <v>0</v>
          </cell>
          <cell r="G99">
            <v>0</v>
          </cell>
          <cell r="H99">
            <v>28085.07</v>
          </cell>
          <cell r="I99">
            <v>0</v>
          </cell>
          <cell r="J99">
            <v>0</v>
          </cell>
          <cell r="K99">
            <v>28085.07</v>
          </cell>
        </row>
        <row r="100">
          <cell r="D100">
            <v>207200</v>
          </cell>
          <cell r="E100">
            <v>890414.25</v>
          </cell>
          <cell r="F100">
            <v>0</v>
          </cell>
          <cell r="G100">
            <v>0</v>
          </cell>
          <cell r="H100">
            <v>890414.25</v>
          </cell>
          <cell r="I100">
            <v>0</v>
          </cell>
          <cell r="J100">
            <v>0</v>
          </cell>
          <cell r="K100">
            <v>890414.25</v>
          </cell>
        </row>
        <row r="101">
          <cell r="D101">
            <v>207301</v>
          </cell>
          <cell r="E101">
            <v>0</v>
          </cell>
          <cell r="F101">
            <v>0</v>
          </cell>
          <cell r="G101">
            <v>0</v>
          </cell>
          <cell r="H101">
            <v>0</v>
          </cell>
          <cell r="I101">
            <v>0</v>
          </cell>
          <cell r="J101">
            <v>0</v>
          </cell>
          <cell r="K101">
            <v>0</v>
          </cell>
        </row>
        <row r="102">
          <cell r="D102">
            <v>207310</v>
          </cell>
          <cell r="E102">
            <v>0</v>
          </cell>
          <cell r="F102">
            <v>0</v>
          </cell>
          <cell r="G102">
            <v>0</v>
          </cell>
          <cell r="H102">
            <v>0</v>
          </cell>
          <cell r="I102">
            <v>0</v>
          </cell>
          <cell r="J102">
            <v>0</v>
          </cell>
          <cell r="K102">
            <v>0</v>
          </cell>
        </row>
        <row r="103">
          <cell r="D103">
            <v>207320</v>
          </cell>
          <cell r="E103">
            <v>0</v>
          </cell>
          <cell r="F103">
            <v>0</v>
          </cell>
          <cell r="G103">
            <v>0</v>
          </cell>
          <cell r="H103">
            <v>0</v>
          </cell>
          <cell r="I103">
            <v>0</v>
          </cell>
          <cell r="J103">
            <v>0</v>
          </cell>
          <cell r="K103">
            <v>0</v>
          </cell>
        </row>
        <row r="104">
          <cell r="D104">
            <v>207330</v>
          </cell>
          <cell r="E104">
            <v>0</v>
          </cell>
          <cell r="F104">
            <v>0</v>
          </cell>
          <cell r="G104">
            <v>0</v>
          </cell>
          <cell r="H104">
            <v>0</v>
          </cell>
          <cell r="I104">
            <v>0</v>
          </cell>
          <cell r="J104">
            <v>0</v>
          </cell>
          <cell r="K104">
            <v>0</v>
          </cell>
        </row>
        <row r="105">
          <cell r="D105">
            <v>207340</v>
          </cell>
          <cell r="E105">
            <v>0</v>
          </cell>
          <cell r="F105">
            <v>0</v>
          </cell>
          <cell r="G105">
            <v>0</v>
          </cell>
          <cell r="H105">
            <v>0</v>
          </cell>
          <cell r="I105">
            <v>0</v>
          </cell>
          <cell r="J105">
            <v>0</v>
          </cell>
          <cell r="K105">
            <v>0</v>
          </cell>
        </row>
        <row r="106">
          <cell r="D106">
            <v>207350</v>
          </cell>
          <cell r="E106">
            <v>0</v>
          </cell>
          <cell r="F106">
            <v>0</v>
          </cell>
          <cell r="G106">
            <v>0</v>
          </cell>
          <cell r="H106">
            <v>0</v>
          </cell>
          <cell r="I106">
            <v>0</v>
          </cell>
          <cell r="J106">
            <v>0</v>
          </cell>
          <cell r="K106">
            <v>0</v>
          </cell>
        </row>
        <row r="107">
          <cell r="D107">
            <v>207900</v>
          </cell>
          <cell r="E107">
            <v>0</v>
          </cell>
          <cell r="F107">
            <v>0</v>
          </cell>
          <cell r="G107">
            <v>0</v>
          </cell>
          <cell r="H107">
            <v>0</v>
          </cell>
          <cell r="I107">
            <v>0</v>
          </cell>
          <cell r="J107">
            <v>0</v>
          </cell>
          <cell r="K107">
            <v>0</v>
          </cell>
        </row>
        <row r="108">
          <cell r="D108">
            <v>208000</v>
          </cell>
          <cell r="E108">
            <v>0</v>
          </cell>
          <cell r="F108">
            <v>0</v>
          </cell>
          <cell r="G108">
            <v>0</v>
          </cell>
          <cell r="H108">
            <v>0</v>
          </cell>
          <cell r="I108">
            <v>0</v>
          </cell>
          <cell r="J108">
            <v>0</v>
          </cell>
          <cell r="K108">
            <v>0</v>
          </cell>
        </row>
        <row r="109">
          <cell r="D109">
            <v>208100</v>
          </cell>
          <cell r="E109">
            <v>0</v>
          </cell>
          <cell r="F109">
            <v>0</v>
          </cell>
          <cell r="G109">
            <v>0</v>
          </cell>
          <cell r="H109">
            <v>0</v>
          </cell>
          <cell r="I109">
            <v>0</v>
          </cell>
          <cell r="J109">
            <v>0</v>
          </cell>
          <cell r="K109">
            <v>0</v>
          </cell>
        </row>
        <row r="110">
          <cell r="D110">
            <v>208200</v>
          </cell>
          <cell r="E110">
            <v>0</v>
          </cell>
          <cell r="F110">
            <v>0</v>
          </cell>
          <cell r="G110">
            <v>0</v>
          </cell>
          <cell r="H110">
            <v>0</v>
          </cell>
          <cell r="I110">
            <v>0</v>
          </cell>
          <cell r="J110">
            <v>0</v>
          </cell>
          <cell r="K110">
            <v>0</v>
          </cell>
        </row>
        <row r="111">
          <cell r="D111">
            <v>209000</v>
          </cell>
          <cell r="E111">
            <v>0</v>
          </cell>
          <cell r="F111">
            <v>0</v>
          </cell>
          <cell r="G111">
            <v>0</v>
          </cell>
          <cell r="H111">
            <v>0</v>
          </cell>
          <cell r="I111">
            <v>0</v>
          </cell>
          <cell r="J111">
            <v>0</v>
          </cell>
          <cell r="K111">
            <v>0</v>
          </cell>
        </row>
        <row r="112">
          <cell r="D112">
            <v>210000</v>
          </cell>
          <cell r="E112">
            <v>23048875.23</v>
          </cell>
          <cell r="F112">
            <v>0</v>
          </cell>
          <cell r="G112">
            <v>0</v>
          </cell>
          <cell r="H112">
            <v>23048875.23</v>
          </cell>
          <cell r="I112">
            <v>2349589.59</v>
          </cell>
          <cell r="J112">
            <v>3042465.58</v>
          </cell>
          <cell r="K112">
            <v>23741751.220000003</v>
          </cell>
        </row>
        <row r="113">
          <cell r="D113">
            <v>210100</v>
          </cell>
          <cell r="E113">
            <v>204036</v>
          </cell>
          <cell r="F113">
            <v>0</v>
          </cell>
          <cell r="G113">
            <v>0</v>
          </cell>
          <cell r="H113">
            <v>204036</v>
          </cell>
          <cell r="I113">
            <v>0</v>
          </cell>
          <cell r="J113">
            <v>0</v>
          </cell>
          <cell r="K113">
            <v>204036</v>
          </cell>
        </row>
        <row r="114">
          <cell r="D114">
            <v>210200</v>
          </cell>
          <cell r="E114">
            <v>0</v>
          </cell>
          <cell r="F114">
            <v>0</v>
          </cell>
          <cell r="G114">
            <v>0</v>
          </cell>
          <cell r="H114">
            <v>0</v>
          </cell>
          <cell r="I114">
            <v>0</v>
          </cell>
          <cell r="J114">
            <v>0</v>
          </cell>
          <cell r="K114">
            <v>0</v>
          </cell>
        </row>
        <row r="115">
          <cell r="D115">
            <v>210300</v>
          </cell>
          <cell r="E115">
            <v>0</v>
          </cell>
          <cell r="F115">
            <v>0</v>
          </cell>
          <cell r="G115">
            <v>0</v>
          </cell>
          <cell r="H115">
            <v>0</v>
          </cell>
          <cell r="I115">
            <v>0</v>
          </cell>
          <cell r="J115">
            <v>0</v>
          </cell>
          <cell r="K115">
            <v>0</v>
          </cell>
        </row>
        <row r="116">
          <cell r="D116">
            <v>210320</v>
          </cell>
          <cell r="E116">
            <v>0</v>
          </cell>
          <cell r="F116">
            <v>0</v>
          </cell>
          <cell r="G116">
            <v>0</v>
          </cell>
          <cell r="H116">
            <v>0</v>
          </cell>
          <cell r="I116">
            <v>0</v>
          </cell>
          <cell r="J116">
            <v>0</v>
          </cell>
          <cell r="K116">
            <v>0</v>
          </cell>
        </row>
        <row r="117">
          <cell r="D117">
            <v>210400</v>
          </cell>
          <cell r="E117">
            <v>77392.649999999994</v>
          </cell>
          <cell r="F117">
            <v>0</v>
          </cell>
          <cell r="G117">
            <v>0</v>
          </cell>
          <cell r="H117">
            <v>77392.649999999994</v>
          </cell>
          <cell r="I117">
            <v>0</v>
          </cell>
          <cell r="J117">
            <v>0</v>
          </cell>
          <cell r="K117">
            <v>77392.649999999994</v>
          </cell>
        </row>
        <row r="118">
          <cell r="D118">
            <v>210410</v>
          </cell>
          <cell r="E118">
            <v>77392.649999999994</v>
          </cell>
          <cell r="F118">
            <v>0</v>
          </cell>
          <cell r="G118">
            <v>0</v>
          </cell>
          <cell r="H118">
            <v>77392.649999999994</v>
          </cell>
          <cell r="I118">
            <v>0</v>
          </cell>
          <cell r="J118">
            <v>0</v>
          </cell>
          <cell r="K118">
            <v>77392.649999999994</v>
          </cell>
        </row>
        <row r="119">
          <cell r="D119">
            <v>210420</v>
          </cell>
          <cell r="E119">
            <v>0</v>
          </cell>
          <cell r="F119">
            <v>0</v>
          </cell>
          <cell r="G119">
            <v>0</v>
          </cell>
          <cell r="H119">
            <v>0</v>
          </cell>
          <cell r="I119">
            <v>0</v>
          </cell>
          <cell r="J119">
            <v>0</v>
          </cell>
          <cell r="K119">
            <v>0</v>
          </cell>
        </row>
        <row r="120">
          <cell r="D120">
            <v>210500</v>
          </cell>
          <cell r="E120">
            <v>19601570.449999999</v>
          </cell>
          <cell r="F120">
            <v>0</v>
          </cell>
          <cell r="G120">
            <v>0</v>
          </cell>
          <cell r="H120">
            <v>19601570.449999999</v>
          </cell>
          <cell r="I120">
            <v>0</v>
          </cell>
          <cell r="J120">
            <v>0</v>
          </cell>
          <cell r="K120">
            <v>19601570.449999999</v>
          </cell>
        </row>
        <row r="121">
          <cell r="D121">
            <v>210510</v>
          </cell>
          <cell r="E121">
            <v>4664061.01</v>
          </cell>
          <cell r="F121">
            <v>0</v>
          </cell>
          <cell r="G121">
            <v>0</v>
          </cell>
          <cell r="H121">
            <v>4664061.01</v>
          </cell>
          <cell r="I121">
            <v>0</v>
          </cell>
          <cell r="J121">
            <v>0</v>
          </cell>
          <cell r="K121">
            <v>4664061.01</v>
          </cell>
        </row>
        <row r="122">
          <cell r="D122">
            <v>210520</v>
          </cell>
          <cell r="E122">
            <v>14937509.439999999</v>
          </cell>
          <cell r="F122">
            <v>0</v>
          </cell>
          <cell r="G122">
            <v>0</v>
          </cell>
          <cell r="H122">
            <v>14937509.439999999</v>
          </cell>
          <cell r="I122">
            <v>0</v>
          </cell>
          <cell r="J122">
            <v>0</v>
          </cell>
          <cell r="K122">
            <v>14937509.439999999</v>
          </cell>
        </row>
        <row r="123">
          <cell r="D123">
            <v>210600</v>
          </cell>
          <cell r="E123">
            <v>3089488.64</v>
          </cell>
          <cell r="F123">
            <v>0</v>
          </cell>
          <cell r="G123">
            <v>0</v>
          </cell>
          <cell r="H123">
            <v>3089488.64</v>
          </cell>
          <cell r="I123">
            <v>0</v>
          </cell>
          <cell r="J123">
            <v>0</v>
          </cell>
          <cell r="K123">
            <v>3089488.64</v>
          </cell>
        </row>
        <row r="124">
          <cell r="D124">
            <v>210620</v>
          </cell>
          <cell r="E124">
            <v>0</v>
          </cell>
          <cell r="F124">
            <v>0</v>
          </cell>
          <cell r="G124">
            <v>0</v>
          </cell>
          <cell r="H124">
            <v>0</v>
          </cell>
          <cell r="I124">
            <v>491570.55</v>
          </cell>
          <cell r="J124">
            <v>0</v>
          </cell>
          <cell r="K124">
            <v>-491570.55</v>
          </cell>
        </row>
        <row r="125">
          <cell r="D125">
            <v>210700</v>
          </cell>
          <cell r="E125">
            <v>62788.42</v>
          </cell>
          <cell r="F125">
            <v>0</v>
          </cell>
          <cell r="G125">
            <v>0</v>
          </cell>
          <cell r="H125">
            <v>62788.42</v>
          </cell>
          <cell r="I125">
            <v>0</v>
          </cell>
          <cell r="J125">
            <v>0</v>
          </cell>
          <cell r="K125">
            <v>62788.42</v>
          </cell>
        </row>
        <row r="126">
          <cell r="D126">
            <v>210720</v>
          </cell>
          <cell r="E126">
            <v>0</v>
          </cell>
          <cell r="F126">
            <v>0</v>
          </cell>
          <cell r="G126">
            <v>0</v>
          </cell>
          <cell r="H126">
            <v>0</v>
          </cell>
          <cell r="I126">
            <v>0</v>
          </cell>
          <cell r="J126">
            <v>0</v>
          </cell>
          <cell r="K126">
            <v>0</v>
          </cell>
        </row>
        <row r="127">
          <cell r="D127">
            <v>210800</v>
          </cell>
          <cell r="E127">
            <v>0</v>
          </cell>
          <cell r="F127">
            <v>0</v>
          </cell>
          <cell r="G127">
            <v>0</v>
          </cell>
          <cell r="H127">
            <v>0</v>
          </cell>
          <cell r="I127">
            <v>1024031.1</v>
          </cell>
          <cell r="J127">
            <v>0</v>
          </cell>
          <cell r="K127">
            <v>-1024031.1</v>
          </cell>
        </row>
        <row r="128">
          <cell r="D128">
            <v>210820</v>
          </cell>
          <cell r="E128">
            <v>0</v>
          </cell>
          <cell r="F128">
            <v>0</v>
          </cell>
          <cell r="G128">
            <v>0</v>
          </cell>
          <cell r="H128">
            <v>0</v>
          </cell>
          <cell r="I128">
            <v>0</v>
          </cell>
          <cell r="J128">
            <v>256007.78</v>
          </cell>
          <cell r="K128">
            <v>256007.78</v>
          </cell>
        </row>
        <row r="129">
          <cell r="D129">
            <v>210900</v>
          </cell>
          <cell r="E129">
            <v>0</v>
          </cell>
          <cell r="F129">
            <v>0</v>
          </cell>
          <cell r="G129">
            <v>0</v>
          </cell>
          <cell r="H129">
            <v>0</v>
          </cell>
          <cell r="I129">
            <v>0</v>
          </cell>
          <cell r="J129">
            <v>0</v>
          </cell>
          <cell r="K129">
            <v>0</v>
          </cell>
        </row>
        <row r="130">
          <cell r="D130">
            <v>210920</v>
          </cell>
          <cell r="E130">
            <v>0</v>
          </cell>
          <cell r="F130">
            <v>0</v>
          </cell>
          <cell r="G130">
            <v>0</v>
          </cell>
          <cell r="H130">
            <v>0</v>
          </cell>
          <cell r="I130">
            <v>0</v>
          </cell>
          <cell r="J130">
            <v>0</v>
          </cell>
          <cell r="K130">
            <v>0</v>
          </cell>
        </row>
        <row r="131">
          <cell r="D131">
            <v>211210</v>
          </cell>
          <cell r="E131">
            <v>0</v>
          </cell>
          <cell r="F131">
            <v>0</v>
          </cell>
          <cell r="G131">
            <v>0</v>
          </cell>
          <cell r="H131">
            <v>0</v>
          </cell>
          <cell r="I131">
            <v>0</v>
          </cell>
          <cell r="J131">
            <v>0</v>
          </cell>
          <cell r="K131">
            <v>0</v>
          </cell>
        </row>
        <row r="132">
          <cell r="D132">
            <v>211220</v>
          </cell>
          <cell r="E132">
            <v>0</v>
          </cell>
          <cell r="F132">
            <v>0</v>
          </cell>
          <cell r="G132">
            <v>0</v>
          </cell>
          <cell r="H132">
            <v>0</v>
          </cell>
          <cell r="I132">
            <v>0</v>
          </cell>
          <cell r="J132">
            <v>0</v>
          </cell>
          <cell r="K132">
            <v>0</v>
          </cell>
        </row>
        <row r="133">
          <cell r="D133">
            <v>211100</v>
          </cell>
          <cell r="E133">
            <v>0</v>
          </cell>
          <cell r="F133">
            <v>0</v>
          </cell>
          <cell r="G133">
            <v>0</v>
          </cell>
          <cell r="H133">
            <v>0</v>
          </cell>
          <cell r="I133">
            <v>0</v>
          </cell>
          <cell r="J133">
            <v>0</v>
          </cell>
          <cell r="K133">
            <v>0</v>
          </cell>
        </row>
        <row r="134">
          <cell r="D134">
            <v>211200</v>
          </cell>
          <cell r="E134">
            <v>0</v>
          </cell>
          <cell r="F134">
            <v>0</v>
          </cell>
          <cell r="G134">
            <v>0</v>
          </cell>
          <cell r="H134">
            <v>0</v>
          </cell>
          <cell r="I134">
            <v>0</v>
          </cell>
          <cell r="J134">
            <v>0</v>
          </cell>
          <cell r="K134">
            <v>0</v>
          </cell>
        </row>
        <row r="135">
          <cell r="D135">
            <v>211300</v>
          </cell>
          <cell r="E135">
            <v>0</v>
          </cell>
          <cell r="F135">
            <v>0</v>
          </cell>
          <cell r="G135">
            <v>0</v>
          </cell>
          <cell r="H135">
            <v>0</v>
          </cell>
          <cell r="I135">
            <v>300298.94</v>
          </cell>
          <cell r="J135">
            <v>1938452.24</v>
          </cell>
          <cell r="K135">
            <v>1638153.3</v>
          </cell>
        </row>
        <row r="136">
          <cell r="D136">
            <v>211400</v>
          </cell>
          <cell r="E136">
            <v>13599.070000000764</v>
          </cell>
          <cell r="F136">
            <v>0</v>
          </cell>
          <cell r="G136">
            <v>0</v>
          </cell>
          <cell r="H136">
            <v>13599.070000000764</v>
          </cell>
          <cell r="I136">
            <v>533689</v>
          </cell>
          <cell r="J136">
            <v>848005.56</v>
          </cell>
          <cell r="K136">
            <v>327915.63000000129</v>
          </cell>
        </row>
        <row r="137">
          <cell r="D137">
            <v>211500</v>
          </cell>
          <cell r="E137">
            <v>0</v>
          </cell>
          <cell r="F137">
            <v>0</v>
          </cell>
          <cell r="G137">
            <v>0</v>
          </cell>
          <cell r="H137">
            <v>0</v>
          </cell>
          <cell r="I137">
            <v>0</v>
          </cell>
          <cell r="J137">
            <v>0</v>
          </cell>
          <cell r="K137">
            <v>0</v>
          </cell>
        </row>
        <row r="138">
          <cell r="D138">
            <v>200000</v>
          </cell>
          <cell r="E138">
            <v>209633432.24999997</v>
          </cell>
          <cell r="F138">
            <v>0</v>
          </cell>
          <cell r="G138">
            <v>0</v>
          </cell>
          <cell r="H138">
            <v>209633432.24999997</v>
          </cell>
          <cell r="I138">
            <v>3150230.03</v>
          </cell>
          <cell r="J138">
            <v>4149824.48</v>
          </cell>
          <cell r="K138">
            <v>210633026.69999999</v>
          </cell>
        </row>
        <row r="139">
          <cell r="D139">
            <v>240000</v>
          </cell>
          <cell r="E139">
            <v>209633432.25</v>
          </cell>
          <cell r="F139">
            <v>0</v>
          </cell>
          <cell r="G139">
            <v>0</v>
          </cell>
          <cell r="H139">
            <v>209633432.25</v>
          </cell>
          <cell r="I139">
            <v>3150230.03</v>
          </cell>
          <cell r="J139">
            <v>4149824.48</v>
          </cell>
          <cell r="K139">
            <v>210633026.69999999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FBDA-38F5-4D08-8949-4C8E3AD26DA3}">
  <dimension ref="A9:C57"/>
  <sheetViews>
    <sheetView showGridLines="0" tabSelected="1" workbookViewId="0">
      <selection activeCell="A9" sqref="A9"/>
    </sheetView>
  </sheetViews>
  <sheetFormatPr baseColWidth="10" defaultRowHeight="15"/>
  <cols>
    <col min="2" max="2" width="17.140625" customWidth="1"/>
    <col min="3" max="3" width="103.140625" customWidth="1"/>
  </cols>
  <sheetData>
    <row r="9" spans="1:3" ht="15.75" thickBot="1"/>
    <row r="10" spans="1:3" ht="15.75" thickBot="1">
      <c r="A10" s="12" t="s">
        <v>56</v>
      </c>
      <c r="B10" s="12" t="s">
        <v>57</v>
      </c>
      <c r="C10" s="12" t="s">
        <v>58</v>
      </c>
    </row>
    <row r="11" spans="1:3" ht="15.75" thickBot="1">
      <c r="A11" s="617" t="s">
        <v>959</v>
      </c>
      <c r="B11" s="618"/>
      <c r="C11" s="619"/>
    </row>
    <row r="12" spans="1:3">
      <c r="A12" s="620" t="s">
        <v>59</v>
      </c>
      <c r="B12" s="2" t="s">
        <v>60</v>
      </c>
      <c r="C12" s="14" t="s">
        <v>55</v>
      </c>
    </row>
    <row r="13" spans="1:3" ht="15.75" thickBot="1">
      <c r="A13" s="621"/>
      <c r="B13" s="4" t="s">
        <v>61</v>
      </c>
      <c r="C13" s="5" t="s">
        <v>147</v>
      </c>
    </row>
    <row r="14" spans="1:3" ht="15.75" thickBot="1">
      <c r="A14" s="617" t="s">
        <v>958</v>
      </c>
      <c r="B14" s="618"/>
      <c r="C14" s="619"/>
    </row>
    <row r="15" spans="1:3">
      <c r="A15" s="620" t="s">
        <v>62</v>
      </c>
      <c r="B15" s="2" t="s">
        <v>63</v>
      </c>
      <c r="C15" s="116" t="s">
        <v>327</v>
      </c>
    </row>
    <row r="16" spans="1:3" ht="15.75" thickBot="1">
      <c r="A16" s="622"/>
      <c r="B16" s="4" t="s">
        <v>64</v>
      </c>
      <c r="C16" s="116" t="s">
        <v>369</v>
      </c>
    </row>
    <row r="17" spans="1:3" ht="15.75" thickBot="1">
      <c r="A17" s="617" t="s">
        <v>957</v>
      </c>
      <c r="B17" s="618"/>
      <c r="C17" s="619"/>
    </row>
    <row r="18" spans="1:3" ht="30">
      <c r="A18" s="620" t="s">
        <v>65</v>
      </c>
      <c r="B18" s="2" t="s">
        <v>66</v>
      </c>
      <c r="C18" s="3" t="s">
        <v>462</v>
      </c>
    </row>
    <row r="19" spans="1:3" ht="15.75" thickBot="1">
      <c r="A19" s="622"/>
      <c r="B19" s="6" t="s">
        <v>67</v>
      </c>
      <c r="C19" s="7" t="s">
        <v>466</v>
      </c>
    </row>
    <row r="20" spans="1:3" ht="15.75" thickBot="1">
      <c r="A20" s="617" t="s">
        <v>956</v>
      </c>
      <c r="B20" s="618"/>
      <c r="C20" s="619"/>
    </row>
    <row r="21" spans="1:3">
      <c r="A21" s="620" t="s">
        <v>68</v>
      </c>
      <c r="B21" s="2" t="s">
        <v>69</v>
      </c>
      <c r="C21" s="315" t="s">
        <v>485</v>
      </c>
    </row>
    <row r="22" spans="1:3">
      <c r="A22" s="621"/>
      <c r="B22" s="4" t="s">
        <v>70</v>
      </c>
      <c r="C22" s="11" t="s">
        <v>572</v>
      </c>
    </row>
    <row r="23" spans="1:3" ht="30.75" thickBot="1">
      <c r="A23" s="622"/>
      <c r="B23" s="6" t="s">
        <v>71</v>
      </c>
      <c r="C23" s="13" t="s">
        <v>598</v>
      </c>
    </row>
    <row r="24" spans="1:3" ht="15.75" thickBot="1">
      <c r="A24" s="617" t="s">
        <v>955</v>
      </c>
      <c r="B24" s="618"/>
      <c r="C24" s="619"/>
    </row>
    <row r="25" spans="1:3">
      <c r="A25" s="620" t="s">
        <v>599</v>
      </c>
      <c r="B25" s="4" t="s">
        <v>72</v>
      </c>
      <c r="C25" s="11" t="s">
        <v>638</v>
      </c>
    </row>
    <row r="26" spans="1:3">
      <c r="A26" s="621"/>
      <c r="B26" s="146" t="s">
        <v>970</v>
      </c>
      <c r="C26" s="147" t="s">
        <v>971</v>
      </c>
    </row>
    <row r="27" spans="1:3" ht="15.75" thickBot="1">
      <c r="A27" s="622"/>
      <c r="B27" s="6" t="s">
        <v>73</v>
      </c>
      <c r="C27" s="13" t="s">
        <v>74</v>
      </c>
    </row>
    <row r="28" spans="1:3" ht="15.75" thickBot="1">
      <c r="A28" s="617" t="s">
        <v>954</v>
      </c>
      <c r="B28" s="618"/>
      <c r="C28" s="619"/>
    </row>
    <row r="29" spans="1:3">
      <c r="A29" s="620" t="s">
        <v>75</v>
      </c>
      <c r="B29" s="2" t="s">
        <v>76</v>
      </c>
      <c r="C29" s="10" t="s">
        <v>972</v>
      </c>
    </row>
    <row r="30" spans="1:3">
      <c r="A30" s="621"/>
      <c r="B30" s="4" t="s">
        <v>77</v>
      </c>
      <c r="C30" s="11" t="s">
        <v>973</v>
      </c>
    </row>
    <row r="31" spans="1:3">
      <c r="A31" s="621"/>
      <c r="B31" s="4" t="s">
        <v>78</v>
      </c>
      <c r="C31" s="11" t="s">
        <v>743</v>
      </c>
    </row>
    <row r="32" spans="1:3">
      <c r="A32" s="621"/>
      <c r="B32" s="4" t="s">
        <v>79</v>
      </c>
      <c r="C32" s="11" t="s">
        <v>756</v>
      </c>
    </row>
    <row r="33" spans="1:3">
      <c r="A33" s="621"/>
      <c r="B33" s="4" t="s">
        <v>80</v>
      </c>
      <c r="C33" s="11" t="s">
        <v>782</v>
      </c>
    </row>
    <row r="34" spans="1:3" ht="15.75" thickBot="1">
      <c r="A34" s="621"/>
      <c r="B34" s="4" t="s">
        <v>81</v>
      </c>
      <c r="C34" s="11" t="s">
        <v>793</v>
      </c>
    </row>
    <row r="35" spans="1:3" ht="15.75" thickBot="1">
      <c r="A35" s="617" t="s">
        <v>953</v>
      </c>
      <c r="B35" s="618"/>
      <c r="C35" s="619"/>
    </row>
    <row r="36" spans="1:3" ht="15.75" thickBot="1">
      <c r="A36" s="8" t="s">
        <v>82</v>
      </c>
      <c r="B36" s="9" t="s">
        <v>83</v>
      </c>
      <c r="C36" s="15" t="s">
        <v>803</v>
      </c>
    </row>
    <row r="37" spans="1:3" ht="15.75" thickBot="1">
      <c r="A37" s="617" t="s">
        <v>952</v>
      </c>
      <c r="B37" s="618"/>
      <c r="C37" s="619"/>
    </row>
    <row r="38" spans="1:3">
      <c r="A38" s="621" t="s">
        <v>84</v>
      </c>
      <c r="B38" s="4" t="s">
        <v>85</v>
      </c>
      <c r="C38" s="11" t="s">
        <v>817</v>
      </c>
    </row>
    <row r="39" spans="1:3" ht="15.75" thickBot="1">
      <c r="A39" s="622"/>
      <c r="B39" s="6" t="s">
        <v>86</v>
      </c>
      <c r="C39" s="13" t="s">
        <v>839</v>
      </c>
    </row>
    <row r="40" spans="1:3" ht="15.75" thickBot="1">
      <c r="A40" s="617" t="s">
        <v>951</v>
      </c>
      <c r="B40" s="618"/>
      <c r="C40" s="619"/>
    </row>
    <row r="41" spans="1:3">
      <c r="A41" s="620" t="s">
        <v>87</v>
      </c>
      <c r="B41" s="2" t="s">
        <v>88</v>
      </c>
      <c r="C41" s="10" t="s">
        <v>863</v>
      </c>
    </row>
    <row r="42" spans="1:3">
      <c r="A42" s="621"/>
      <c r="B42" s="4" t="s">
        <v>89</v>
      </c>
      <c r="C42" s="11" t="s">
        <v>962</v>
      </c>
    </row>
    <row r="43" spans="1:3">
      <c r="A43" s="621"/>
      <c r="B43" s="4" t="s">
        <v>90</v>
      </c>
      <c r="C43" s="11" t="s">
        <v>885</v>
      </c>
    </row>
    <row r="44" spans="1:3" ht="15.75" thickBot="1">
      <c r="A44" s="622"/>
      <c r="B44" s="6" t="s">
        <v>91</v>
      </c>
      <c r="C44" s="13" t="s">
        <v>963</v>
      </c>
    </row>
    <row r="45" spans="1:3" ht="15.75" thickBot="1">
      <c r="A45" s="617" t="s">
        <v>960</v>
      </c>
      <c r="B45" s="618"/>
      <c r="C45" s="619"/>
    </row>
    <row r="46" spans="1:3" ht="15.75" thickBot="1">
      <c r="A46" s="8" t="s">
        <v>961</v>
      </c>
      <c r="B46" s="9" t="s">
        <v>910</v>
      </c>
      <c r="C46" s="13" t="s">
        <v>923</v>
      </c>
    </row>
    <row r="47" spans="1:3" ht="15.75" thickBot="1">
      <c r="A47" s="168"/>
      <c r="B47" s="169"/>
      <c r="C47" s="154" t="s">
        <v>998</v>
      </c>
    </row>
    <row r="48" spans="1:3" ht="30">
      <c r="A48" s="623" t="s">
        <v>998</v>
      </c>
      <c r="B48" s="4" t="s">
        <v>1099</v>
      </c>
      <c r="C48" s="247" t="s">
        <v>1103</v>
      </c>
    </row>
    <row r="49" spans="1:3" ht="30">
      <c r="A49" s="624"/>
      <c r="B49" s="4" t="s">
        <v>1100</v>
      </c>
      <c r="C49" s="248" t="s">
        <v>1104</v>
      </c>
    </row>
    <row r="50" spans="1:3">
      <c r="A50" s="624"/>
      <c r="B50" s="4" t="s">
        <v>1112</v>
      </c>
      <c r="C50" s="249" t="s">
        <v>1115</v>
      </c>
    </row>
    <row r="51" spans="1:3" ht="30">
      <c r="A51" s="624"/>
      <c r="B51" s="4" t="s">
        <v>1101</v>
      </c>
      <c r="C51" s="250" t="s">
        <v>1105</v>
      </c>
    </row>
    <row r="52" spans="1:3" ht="27.95" customHeight="1" thickBot="1">
      <c r="A52" s="624"/>
      <c r="B52" s="4" t="s">
        <v>1102</v>
      </c>
      <c r="C52" s="251" t="s">
        <v>1106</v>
      </c>
    </row>
    <row r="53" spans="1:3" ht="15.75" thickBot="1">
      <c r="A53" s="617"/>
      <c r="B53" s="618"/>
      <c r="C53" s="619"/>
    </row>
    <row r="54" spans="1:3" ht="15.75" thickBot="1">
      <c r="A54" s="8" t="s">
        <v>1531</v>
      </c>
      <c r="B54" s="9" t="s">
        <v>1532</v>
      </c>
      <c r="C54" s="13" t="s">
        <v>1533</v>
      </c>
    </row>
    <row r="56" spans="1:3">
      <c r="A56" s="867" t="s">
        <v>1583</v>
      </c>
    </row>
    <row r="57" spans="1:3">
      <c r="A57" t="s">
        <v>1584</v>
      </c>
      <c r="B57" s="866" t="s">
        <v>89</v>
      </c>
      <c r="C57" t="s">
        <v>1585</v>
      </c>
    </row>
  </sheetData>
  <mergeCells count="20">
    <mergeCell ref="A48:A52"/>
    <mergeCell ref="A53:C53"/>
    <mergeCell ref="A18:A19"/>
    <mergeCell ref="A45:C45"/>
    <mergeCell ref="A20:C20"/>
    <mergeCell ref="A21:A23"/>
    <mergeCell ref="A24:C24"/>
    <mergeCell ref="A25:A27"/>
    <mergeCell ref="A28:C28"/>
    <mergeCell ref="A29:A34"/>
    <mergeCell ref="A35:C35"/>
    <mergeCell ref="A37:C37"/>
    <mergeCell ref="A38:A39"/>
    <mergeCell ref="A40:C40"/>
    <mergeCell ref="A41:A44"/>
    <mergeCell ref="A11:C11"/>
    <mergeCell ref="A12:A13"/>
    <mergeCell ref="A14:C14"/>
    <mergeCell ref="A17:C17"/>
    <mergeCell ref="A15:A16"/>
  </mergeCells>
  <hyperlinks>
    <hyperlink ref="C12" location="'OV1'!A1" display="Übersicht über die Gesamtrisikobeträge" xr:uid="{A5816222-39CA-4E01-BBFE-698C23EDF702}"/>
    <hyperlink ref="C13" location="'KM1'!A1" display="Schlüsselparameter" xr:uid="{13BF3CC5-7C4A-4EBA-B213-DADA06588026}"/>
    <hyperlink ref="C18" location="CCyB1!A1" display="Geografische Verteilung der für die Berechnung des antizyklischen Kapitalpuffers wesentlichen Kreditrisikopositionen" xr:uid="{F0630114-4445-4B12-B9FC-F7D80E68D802}"/>
    <hyperlink ref="C19" location="CCyB2!A1" display="Höhe des institutsspezifischen antizyklischen Kapitalpuffers" xr:uid="{77515558-41D5-4B97-B61B-0B37AEE030EA}"/>
    <hyperlink ref="C22" location="'LR2'!A1" display="Einheitliche Offenlegung der Verschuldungsquote" xr:uid="{B92111A7-3E4F-45A8-AEE8-4BAC368A3171}"/>
    <hyperlink ref="C23" location="'LR3'!A1" display="Aufgliederung der bilanzwirksamen Risikopositionen (ohne Derivate, SFTs und ausgenommene Risikopositionen)" xr:uid="{CF957562-FF1A-4614-8337-F88BFB52A5B8}"/>
    <hyperlink ref="C25" location="'LIQ1'!A1" display="Quantitative Angaben zur LCR" xr:uid="{621C679E-8FA5-4E28-836E-85806C094E5E}"/>
    <hyperlink ref="C27" location="'LIQ2'!A1" display="Net Stable Funding Ratio" xr:uid="{B09E92BA-62AD-4B70-A270-3052C52F75F7}"/>
    <hyperlink ref="C29" location="'CR1'!A1" display=" Vertragsgemäß bediente und notleidende Risikopositionen und damit verbundene Rückstellungen" xr:uid="{74334BE7-0E61-4CA9-8E2E-F015057210F4}"/>
    <hyperlink ref="C30" location="'CR1-A'!A1" display=" Restlaufzeit von Risikopositionen" xr:uid="{CCE0AB22-3105-49FA-8A64-F6DA93CA64B0}"/>
    <hyperlink ref="C31" location="'CR2'!A1" display="Veränderung des Bestands notleidender Darlehen und Kredite" xr:uid="{6586F5F0-0C47-4967-A565-62975680E40D}"/>
    <hyperlink ref="C32" location="'CQ1'!A1" display="Kreditqualität gestundeter Risikopositionen" xr:uid="{F5D3DBF1-E3A2-4802-B25A-08583336AD78}"/>
    <hyperlink ref="C33" location="'CQ5'!A1" display="Kreditqualität von Darlehen und Kredite an nichtfinanzielle Kapitalgesellschaften nach Wirtschaftszweig" xr:uid="{18C2D580-9BCD-443B-9826-419EB54285F7}"/>
    <hyperlink ref="C34" location="'CQ7'!A1" display="Durch Inbesitznahme und Vollstreckungsverfahren erlangte Sicherheiten" xr:uid="{57FA1BB3-2923-495F-8D7A-B3C12D95BF38}"/>
    <hyperlink ref="C36" location="'CR3'!A1" display="Offenlegung der Verwendung von Kreditrisikominderungstechniken" xr:uid="{2E7D6ACB-6E8D-4335-92C8-6A275B8484AA}"/>
    <hyperlink ref="C38" location="'CR4'!A1" display="Standardansatz – Kreditrisiko und Wirkung der Kreditrisikominderung" xr:uid="{26ABAB66-80BE-4150-A809-72D179259F66}"/>
    <hyperlink ref="C39" location="'CR5'!A1" display="Standardansatz" xr:uid="{66301269-6A7A-47C2-A3D0-08FC832D3A60}"/>
    <hyperlink ref="C41" location="'CCR1'!A1" display="Analyse der CCR-Risikoposition nach Ansatz" xr:uid="{3D726F05-0761-45BB-B6BF-A510C20051F2}"/>
    <hyperlink ref="C42" location="'CCR3'!A1" display="CCR-Risikopositionen nach regulatorischer Risikopositionsklasse und Risikogewicht" xr:uid="{4CEABE9C-0510-430F-9581-0F3C5FB0430E}"/>
    <hyperlink ref="C43" location="'CCR5'!A1" display="Zusammensetzung der Sicherheiten für CCR-Risikopositionen" xr:uid="{353724C6-13CF-43B7-9CF1-7D7CC23BF32B}"/>
    <hyperlink ref="C44" location="'CCR8'!A1" display="Risikopositionen gegenüber zentralen Gegenparteien (CCPs)" xr:uid="{8B6122AF-118B-49B3-8908-46A5A1E1890A}"/>
    <hyperlink ref="C46" location="'MR1'!A1" display="Marktrisiko beim Standardansatz" xr:uid="{DF91F2E8-5A9C-4748-AE54-124301CB2377}"/>
    <hyperlink ref="C15" location="'EU CC1'!A1" display=" Zusammensetzung der aufsichtsrechtlichen Eigenmittel" xr:uid="{5B51092C-32A7-4E6F-A5F7-E2C1915E99FE}"/>
    <hyperlink ref="C16" location="'EU CC2'!A1" display="Abstimmung der aufsichtsrechtlichen Eigenmittel mit der in den geprüften Abschlüssen enthaltenen Bilanz" xr:uid="{9A6D7FD4-41B1-4057-85E1-65A7AC1DA712}"/>
    <hyperlink ref="C26" location="LIQB!A1" display="Qualitative Angaben zum LCR- Meldebogen EU LIQ1" xr:uid="{EC7D2232-6EA0-40CA-AE8E-B32513F70E0E}"/>
    <hyperlink ref="C48" location="'ESG 01'!A1" display="Anlagebuch – Indikatoren für potenzielle Transitionsrisiken aus dem Klimawandel: Kreditqualität der Risikopositionen nach Sektoren, Emissionen und Restlaufzeit" xr:uid="{CF5E6D8D-5DF4-476A-A20A-9A02EED0616C}"/>
    <hyperlink ref="C52" location="'ESG 05'!A1" display="Anlagebuch – Indikatoren für potenzielle physische Risiken aus dem Klimawandel: Risikopositionen mit physischem Risiko" xr:uid="{B0B10CDE-D4D7-45E7-80D9-20FA04E05743}"/>
    <hyperlink ref="C49" location="'ESG 02'!A1" display="Anlagebuch – Indikatoren für potenzielle Transitionsrisiken aus dem Klimawandel: Durch Immobilien besicherte Darlehen – Energieeffizienz der Sicherheiten" xr:uid="{71513089-41E3-4EC7-B550-1A2FB0ECD4A7}"/>
    <hyperlink ref="C51" location="'ESG 04'!A1" display="Anlagebuch – Indikatoren für potenzielle Transitionsrisiken aus dem Klimawandel: Risikopositionen gegenüber den 20 CO2-intensivsten Unternehmen" xr:uid="{001D1F15-522B-4F32-8B11-F0F2D8260F90}"/>
    <hyperlink ref="C50" location="'ESG 03'!A1" display="Anlagebuch – Indikatoren für potenzielle Transitionsrisiken aus dem Klimawandel: Angleichungsparameter" xr:uid="{B817F57C-7636-4D2B-A835-E294758A4243}"/>
    <hyperlink ref="C21" location="'LR1'!A1" display="Summarische Abstimmung zwischen bilanzierten Aktiva und Risikopositionen für die Verschuldungsquote" xr:uid="{1E478C32-15AD-4857-BAEA-BC975F8B382B}"/>
    <hyperlink ref="C54" location="IRRBB1!A1" display="Zinsrisiken bei Geschäften des Anlagebuchs" xr:uid="{A6BA67E9-2AA6-4A8E-86E3-1AB7E97574F2}"/>
  </hyperlinks>
  <pageMargins left="0.7" right="0.7" top="0.78740157499999996" bottom="0.78740157499999996"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879ED-CEB3-4549-A47B-C79A51E13529}">
  <dimension ref="A1:E73"/>
  <sheetViews>
    <sheetView showGridLines="0" zoomScale="70" zoomScaleNormal="70" workbookViewId="0">
      <selection activeCell="C54" sqref="C54"/>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5" ht="39.950000000000003" customHeight="1">
      <c r="A1" s="37" t="s">
        <v>486</v>
      </c>
      <c r="B1" s="37"/>
      <c r="C1" s="37"/>
      <c r="D1" s="56"/>
      <c r="E1" s="55"/>
    </row>
    <row r="2" spans="1:5" ht="20.100000000000001" customHeight="1">
      <c r="A2" t="s">
        <v>0</v>
      </c>
      <c r="B2" s="60"/>
      <c r="C2" s="55"/>
      <c r="D2" s="55"/>
      <c r="E2" s="55"/>
    </row>
    <row r="3" spans="1:5" ht="39.950000000000003" customHeight="1">
      <c r="A3" s="694"/>
      <c r="B3" s="695"/>
      <c r="C3" s="696"/>
      <c r="D3" s="697" t="s">
        <v>487</v>
      </c>
      <c r="E3" s="697"/>
    </row>
    <row r="4" spans="1:5" ht="20.100000000000001" customHeight="1">
      <c r="A4" s="698"/>
      <c r="B4" s="699"/>
      <c r="C4" s="700"/>
      <c r="D4" s="255" t="s">
        <v>329</v>
      </c>
      <c r="E4" s="255" t="s">
        <v>330</v>
      </c>
    </row>
    <row r="5" spans="1:5" ht="20.100000000000001" customHeight="1">
      <c r="A5" s="701"/>
      <c r="B5" s="702"/>
      <c r="C5" s="703"/>
      <c r="D5" s="292">
        <v>45838</v>
      </c>
      <c r="E5" s="292">
        <v>45657</v>
      </c>
    </row>
    <row r="6" spans="1:5" ht="20.100000000000001" customHeight="1">
      <c r="A6" s="625" t="s">
        <v>488</v>
      </c>
      <c r="B6" s="704"/>
      <c r="C6" s="704"/>
      <c r="D6" s="293"/>
      <c r="E6" s="294"/>
    </row>
    <row r="7" spans="1:5" ht="34.5" customHeight="1">
      <c r="A7" s="255" t="s">
        <v>6</v>
      </c>
      <c r="B7" s="627" t="s">
        <v>489</v>
      </c>
      <c r="C7" s="628"/>
      <c r="D7" s="155">
        <v>32024599</v>
      </c>
      <c r="E7" s="155">
        <v>31757736</v>
      </c>
    </row>
    <row r="8" spans="1:5" ht="39.950000000000003" customHeight="1">
      <c r="A8" s="255" t="s">
        <v>8</v>
      </c>
      <c r="B8" s="627" t="s">
        <v>490</v>
      </c>
      <c r="C8" s="628"/>
      <c r="D8" s="155">
        <v>0</v>
      </c>
      <c r="E8" s="155">
        <v>0</v>
      </c>
    </row>
    <row r="9" spans="1:5" ht="39.950000000000003" customHeight="1">
      <c r="A9" s="255" t="s">
        <v>10</v>
      </c>
      <c r="B9" s="627" t="s">
        <v>491</v>
      </c>
      <c r="C9" s="628"/>
      <c r="D9" s="155">
        <v>0</v>
      </c>
      <c r="E9" s="155">
        <v>0</v>
      </c>
    </row>
    <row r="10" spans="1:5" ht="39.950000000000003" customHeight="1">
      <c r="A10" s="255" t="s">
        <v>11</v>
      </c>
      <c r="B10" s="627" t="s">
        <v>492</v>
      </c>
      <c r="C10" s="628"/>
      <c r="D10" s="155">
        <v>0</v>
      </c>
      <c r="E10" s="155">
        <v>0</v>
      </c>
    </row>
    <row r="11" spans="1:5" ht="20.100000000000001" customHeight="1">
      <c r="A11" s="255" t="s">
        <v>13</v>
      </c>
      <c r="B11" s="627" t="s">
        <v>493</v>
      </c>
      <c r="C11" s="628"/>
      <c r="D11" s="155">
        <v>0</v>
      </c>
      <c r="E11" s="155">
        <v>0</v>
      </c>
    </row>
    <row r="12" spans="1:5" ht="20.100000000000001" customHeight="1">
      <c r="A12" s="255" t="s">
        <v>14</v>
      </c>
      <c r="B12" s="627" t="s">
        <v>494</v>
      </c>
      <c r="C12" s="628"/>
      <c r="D12" s="155">
        <v>-236316</v>
      </c>
      <c r="E12" s="155">
        <v>-174780</v>
      </c>
    </row>
    <row r="13" spans="1:5" ht="39.950000000000003" customHeight="1">
      <c r="A13" s="255" t="s">
        <v>16</v>
      </c>
      <c r="B13" s="625" t="s">
        <v>495</v>
      </c>
      <c r="C13" s="626"/>
      <c r="D13" s="560">
        <v>31788283</v>
      </c>
      <c r="E13" s="560">
        <v>31582956</v>
      </c>
    </row>
    <row r="14" spans="1:5" ht="20.100000000000001" customHeight="1">
      <c r="A14" s="625" t="s">
        <v>496</v>
      </c>
      <c r="B14" s="704"/>
      <c r="C14" s="626"/>
      <c r="D14" s="295"/>
      <c r="E14" s="296"/>
    </row>
    <row r="15" spans="1:5" ht="39.950000000000003" customHeight="1">
      <c r="A15" s="255" t="s">
        <v>17</v>
      </c>
      <c r="B15" s="627" t="s">
        <v>497</v>
      </c>
      <c r="C15" s="628"/>
      <c r="D15" s="155">
        <v>27559</v>
      </c>
      <c r="E15" s="155">
        <v>11740</v>
      </c>
    </row>
    <row r="16" spans="1:5" ht="39.950000000000003" customHeight="1">
      <c r="A16" s="255" t="s">
        <v>498</v>
      </c>
      <c r="B16" s="627" t="s">
        <v>499</v>
      </c>
      <c r="C16" s="628"/>
      <c r="D16" s="155">
        <v>0</v>
      </c>
      <c r="E16" s="155">
        <v>0</v>
      </c>
    </row>
    <row r="17" spans="1:5" ht="39.950000000000003" customHeight="1">
      <c r="A17" s="255" t="s">
        <v>20</v>
      </c>
      <c r="B17" s="627" t="s">
        <v>500</v>
      </c>
      <c r="C17" s="628"/>
      <c r="D17" s="155">
        <v>33847</v>
      </c>
      <c r="E17" s="155">
        <v>26687</v>
      </c>
    </row>
    <row r="18" spans="1:5" ht="39.950000000000003" customHeight="1">
      <c r="A18" s="255" t="s">
        <v>501</v>
      </c>
      <c r="B18" s="627" t="s">
        <v>502</v>
      </c>
      <c r="C18" s="628"/>
      <c r="D18" s="155">
        <v>0</v>
      </c>
      <c r="E18" s="155">
        <v>0</v>
      </c>
    </row>
    <row r="19" spans="1:5" ht="20.100000000000001" customHeight="1">
      <c r="A19" s="255" t="s">
        <v>503</v>
      </c>
      <c r="B19" s="627" t="s">
        <v>504</v>
      </c>
      <c r="C19" s="628"/>
      <c r="D19" s="155">
        <v>0</v>
      </c>
      <c r="E19" s="155">
        <v>0</v>
      </c>
    </row>
    <row r="20" spans="1:5" ht="20.100000000000001" customHeight="1">
      <c r="A20" s="255" t="s">
        <v>22</v>
      </c>
      <c r="B20" s="256"/>
      <c r="C20" s="257" t="s">
        <v>505</v>
      </c>
      <c r="D20" s="155">
        <v>0</v>
      </c>
      <c r="E20" s="155">
        <v>0</v>
      </c>
    </row>
    <row r="21" spans="1:5" ht="39.950000000000003" customHeight="1">
      <c r="A21" s="255" t="s">
        <v>506</v>
      </c>
      <c r="B21" s="256"/>
      <c r="C21" s="257" t="s">
        <v>507</v>
      </c>
      <c r="D21" s="155">
        <v>0</v>
      </c>
      <c r="E21" s="155">
        <v>0</v>
      </c>
    </row>
    <row r="22" spans="1:5" ht="39.950000000000003" customHeight="1">
      <c r="A22" s="255" t="s">
        <v>508</v>
      </c>
      <c r="B22" s="256"/>
      <c r="C22" s="257" t="s">
        <v>509</v>
      </c>
      <c r="D22" s="155">
        <v>0</v>
      </c>
      <c r="E22" s="155">
        <v>0</v>
      </c>
    </row>
    <row r="23" spans="1:5" ht="20.100000000000001" customHeight="1">
      <c r="A23" s="255" t="s">
        <v>24</v>
      </c>
      <c r="B23" s="627" t="s">
        <v>510</v>
      </c>
      <c r="C23" s="628"/>
      <c r="D23" s="155">
        <v>0</v>
      </c>
      <c r="E23" s="155">
        <v>0</v>
      </c>
    </row>
    <row r="24" spans="1:5" ht="39.950000000000003" customHeight="1">
      <c r="A24" s="255" t="s">
        <v>25</v>
      </c>
      <c r="B24" s="627" t="s">
        <v>511</v>
      </c>
      <c r="C24" s="628"/>
      <c r="D24" s="155">
        <v>0</v>
      </c>
      <c r="E24" s="155">
        <v>0</v>
      </c>
    </row>
    <row r="25" spans="1:5" ht="20.100000000000001" customHeight="1">
      <c r="A25" s="255" t="s">
        <v>26</v>
      </c>
      <c r="B25" s="625" t="s">
        <v>512</v>
      </c>
      <c r="C25" s="626"/>
      <c r="D25" s="560">
        <v>61406</v>
      </c>
      <c r="E25" s="560">
        <v>38427</v>
      </c>
    </row>
    <row r="26" spans="1:5" ht="20.100000000000001" customHeight="1">
      <c r="A26" s="625" t="s">
        <v>513</v>
      </c>
      <c r="B26" s="704"/>
      <c r="C26" s="626"/>
      <c r="D26" s="295"/>
      <c r="E26" s="296"/>
    </row>
    <row r="27" spans="1:5" ht="39.950000000000003" customHeight="1">
      <c r="A27" s="255" t="s">
        <v>27</v>
      </c>
      <c r="B27" s="627" t="s">
        <v>514</v>
      </c>
      <c r="C27" s="628"/>
      <c r="D27" s="155">
        <v>0</v>
      </c>
      <c r="E27" s="155">
        <v>0</v>
      </c>
    </row>
    <row r="28" spans="1:5" ht="33.75" customHeight="1">
      <c r="A28" s="255" t="s">
        <v>28</v>
      </c>
      <c r="B28" s="627" t="s">
        <v>515</v>
      </c>
      <c r="C28" s="628"/>
      <c r="D28" s="155">
        <v>0</v>
      </c>
      <c r="E28" s="155">
        <v>0</v>
      </c>
    </row>
    <row r="29" spans="1:5" ht="20.100000000000001" customHeight="1">
      <c r="A29" s="255" t="s">
        <v>30</v>
      </c>
      <c r="B29" s="627" t="s">
        <v>516</v>
      </c>
      <c r="C29" s="628"/>
      <c r="D29" s="155">
        <v>1371</v>
      </c>
      <c r="E29" s="155">
        <v>0</v>
      </c>
    </row>
    <row r="30" spans="1:5" ht="39.950000000000003" customHeight="1">
      <c r="A30" s="255" t="s">
        <v>517</v>
      </c>
      <c r="B30" s="627" t="s">
        <v>518</v>
      </c>
      <c r="C30" s="628"/>
      <c r="D30" s="155">
        <v>0</v>
      </c>
      <c r="E30" s="155">
        <v>0</v>
      </c>
    </row>
    <row r="31" spans="1:5" ht="20.100000000000001" customHeight="1">
      <c r="A31" s="255" t="s">
        <v>32</v>
      </c>
      <c r="B31" s="627" t="s">
        <v>519</v>
      </c>
      <c r="C31" s="628"/>
      <c r="D31" s="155">
        <v>0</v>
      </c>
      <c r="E31" s="155">
        <v>0</v>
      </c>
    </row>
    <row r="32" spans="1:5" ht="20.100000000000001" customHeight="1">
      <c r="A32" s="255" t="s">
        <v>520</v>
      </c>
      <c r="B32" s="627" t="s">
        <v>521</v>
      </c>
      <c r="C32" s="628"/>
      <c r="D32" s="155">
        <v>0</v>
      </c>
      <c r="E32" s="155">
        <v>0</v>
      </c>
    </row>
    <row r="33" spans="1:5" ht="29.25" customHeight="1">
      <c r="A33" s="255" t="s">
        <v>34</v>
      </c>
      <c r="B33" s="625" t="s">
        <v>522</v>
      </c>
      <c r="C33" s="626"/>
      <c r="D33" s="560">
        <v>1371</v>
      </c>
      <c r="E33" s="560">
        <v>0</v>
      </c>
    </row>
    <row r="34" spans="1:5" ht="20.100000000000001" customHeight="1">
      <c r="A34" s="625" t="s">
        <v>523</v>
      </c>
      <c r="B34" s="704"/>
      <c r="C34" s="626"/>
      <c r="D34" s="295"/>
      <c r="E34" s="296"/>
    </row>
    <row r="35" spans="1:5" ht="20.100000000000001" customHeight="1">
      <c r="A35" s="255" t="s">
        <v>36</v>
      </c>
      <c r="B35" s="627" t="s">
        <v>524</v>
      </c>
      <c r="C35" s="628"/>
      <c r="D35" s="155">
        <v>3811096</v>
      </c>
      <c r="E35" s="155">
        <v>3542674</v>
      </c>
    </row>
    <row r="36" spans="1:5" ht="20.100000000000001" customHeight="1">
      <c r="A36" s="255" t="s">
        <v>40</v>
      </c>
      <c r="B36" s="627" t="s">
        <v>525</v>
      </c>
      <c r="C36" s="628"/>
      <c r="D36" s="560">
        <v>-2460680</v>
      </c>
      <c r="E36" s="560">
        <v>-2215510</v>
      </c>
    </row>
    <row r="37" spans="1:5" ht="39.950000000000003" customHeight="1">
      <c r="A37" s="255" t="s">
        <v>42</v>
      </c>
      <c r="B37" s="627" t="s">
        <v>526</v>
      </c>
      <c r="C37" s="628"/>
      <c r="D37" s="155">
        <v>0</v>
      </c>
      <c r="E37" s="155">
        <v>0</v>
      </c>
    </row>
    <row r="38" spans="1:5" ht="20.100000000000001" customHeight="1">
      <c r="A38" s="255" t="s">
        <v>43</v>
      </c>
      <c r="B38" s="625" t="s">
        <v>527</v>
      </c>
      <c r="C38" s="626"/>
      <c r="D38" s="155">
        <v>1350416</v>
      </c>
      <c r="E38" s="155">
        <v>1327164</v>
      </c>
    </row>
    <row r="39" spans="1:5" ht="39.950000000000003" customHeight="1">
      <c r="A39" s="625" t="s">
        <v>528</v>
      </c>
      <c r="B39" s="704"/>
      <c r="C39" s="626"/>
      <c r="D39" s="295"/>
      <c r="E39" s="296"/>
    </row>
    <row r="40" spans="1:5" ht="39.950000000000003" customHeight="1">
      <c r="A40" s="255" t="s">
        <v>529</v>
      </c>
      <c r="B40" s="627" t="s">
        <v>530</v>
      </c>
      <c r="C40" s="628"/>
      <c r="D40" s="155">
        <v>0</v>
      </c>
      <c r="E40" s="155">
        <v>0</v>
      </c>
    </row>
    <row r="41" spans="1:5" ht="39.950000000000003" customHeight="1">
      <c r="A41" s="255" t="s">
        <v>531</v>
      </c>
      <c r="B41" s="627" t="s">
        <v>532</v>
      </c>
      <c r="C41" s="628"/>
      <c r="D41" s="155">
        <v>0</v>
      </c>
      <c r="E41" s="155">
        <v>0</v>
      </c>
    </row>
    <row r="42" spans="1:5" ht="39.950000000000003" customHeight="1">
      <c r="A42" s="255" t="s">
        <v>533</v>
      </c>
      <c r="B42" s="627" t="s">
        <v>534</v>
      </c>
      <c r="C42" s="628"/>
      <c r="D42" s="155">
        <v>0</v>
      </c>
      <c r="E42" s="155">
        <v>0</v>
      </c>
    </row>
    <row r="43" spans="1:5" ht="39.950000000000003" customHeight="1">
      <c r="A43" s="255" t="s">
        <v>535</v>
      </c>
      <c r="B43" s="627" t="s">
        <v>536</v>
      </c>
      <c r="C43" s="628"/>
      <c r="D43" s="155">
        <v>0</v>
      </c>
      <c r="E43" s="155">
        <v>0</v>
      </c>
    </row>
    <row r="44" spans="1:5" ht="39.950000000000003" customHeight="1">
      <c r="A44" s="255" t="s">
        <v>537</v>
      </c>
      <c r="B44" s="627" t="s">
        <v>538</v>
      </c>
      <c r="C44" s="628"/>
      <c r="D44" s="155">
        <v>0</v>
      </c>
      <c r="E44" s="155">
        <v>0</v>
      </c>
    </row>
    <row r="45" spans="1:5" ht="24" customHeight="1">
      <c r="A45" s="255" t="s">
        <v>539</v>
      </c>
      <c r="B45" s="627" t="s">
        <v>540</v>
      </c>
      <c r="C45" s="628"/>
      <c r="D45" s="155">
        <v>0</v>
      </c>
      <c r="E45" s="155">
        <v>-23552</v>
      </c>
    </row>
    <row r="46" spans="1:5" ht="39" customHeight="1">
      <c r="A46" s="255" t="s">
        <v>541</v>
      </c>
      <c r="B46" s="627" t="s">
        <v>542</v>
      </c>
      <c r="C46" s="628"/>
      <c r="D46" s="155">
        <v>0</v>
      </c>
      <c r="E46" s="155">
        <v>0</v>
      </c>
    </row>
    <row r="47" spans="1:5" ht="39.950000000000003" customHeight="1">
      <c r="A47" s="255" t="s">
        <v>543</v>
      </c>
      <c r="B47" s="627" t="s">
        <v>544</v>
      </c>
      <c r="C47" s="628"/>
      <c r="D47" s="155">
        <v>0</v>
      </c>
      <c r="E47" s="155">
        <v>0</v>
      </c>
    </row>
    <row r="48" spans="1:5" ht="39.950000000000003" customHeight="1">
      <c r="A48" s="255" t="s">
        <v>545</v>
      </c>
      <c r="B48" s="627" t="s">
        <v>546</v>
      </c>
      <c r="C48" s="628"/>
      <c r="D48" s="155">
        <v>0</v>
      </c>
      <c r="E48" s="155">
        <v>0</v>
      </c>
    </row>
    <row r="49" spans="1:5" ht="39.950000000000003" customHeight="1">
      <c r="A49" s="255" t="s">
        <v>547</v>
      </c>
      <c r="B49" s="627" t="s">
        <v>548</v>
      </c>
      <c r="C49" s="628"/>
      <c r="D49" s="155">
        <v>0</v>
      </c>
      <c r="E49" s="155">
        <v>0</v>
      </c>
    </row>
    <row r="50" spans="1:5" ht="27" customHeight="1">
      <c r="A50" s="255" t="s">
        <v>549</v>
      </c>
      <c r="B50" s="705" t="s">
        <v>1404</v>
      </c>
      <c r="C50" s="706"/>
      <c r="D50" s="155">
        <v>0</v>
      </c>
      <c r="E50" s="155">
        <v>0</v>
      </c>
    </row>
    <row r="51" spans="1:5" ht="20.100000000000001" customHeight="1">
      <c r="A51" s="255" t="s">
        <v>1405</v>
      </c>
      <c r="B51" s="705" t="s">
        <v>1406</v>
      </c>
      <c r="C51" s="706"/>
      <c r="D51" s="155">
        <v>0</v>
      </c>
      <c r="E51" s="155">
        <v>0</v>
      </c>
    </row>
    <row r="52" spans="1:5" ht="20.100000000000001" customHeight="1">
      <c r="A52" s="255" t="s">
        <v>1407</v>
      </c>
      <c r="B52" s="627" t="s">
        <v>550</v>
      </c>
      <c r="C52" s="628"/>
      <c r="D52" s="560">
        <v>0</v>
      </c>
      <c r="E52" s="560">
        <f>E45</f>
        <v>-23552</v>
      </c>
    </row>
    <row r="53" spans="1:5" ht="20.100000000000001" customHeight="1">
      <c r="A53" s="625" t="s">
        <v>551</v>
      </c>
      <c r="B53" s="704"/>
      <c r="C53" s="626"/>
      <c r="D53" s="295"/>
      <c r="E53" s="296"/>
    </row>
    <row r="54" spans="1:5" ht="20.100000000000001" customHeight="1">
      <c r="A54" s="255" t="s">
        <v>46</v>
      </c>
      <c r="B54" s="625" t="s">
        <v>1408</v>
      </c>
      <c r="C54" s="626"/>
      <c r="D54" s="155">
        <v>2352526</v>
      </c>
      <c r="E54" s="155">
        <v>2408196</v>
      </c>
    </row>
    <row r="55" spans="1:5" ht="20.100000000000001" customHeight="1">
      <c r="A55" s="255" t="s">
        <v>47</v>
      </c>
      <c r="B55" s="625" t="s">
        <v>122</v>
      </c>
      <c r="C55" s="626"/>
      <c r="D55" s="560">
        <v>33201476</v>
      </c>
      <c r="E55" s="560">
        <v>32924994</v>
      </c>
    </row>
    <row r="56" spans="1:5" ht="39.950000000000003" customHeight="1">
      <c r="A56" s="625" t="s">
        <v>121</v>
      </c>
      <c r="B56" s="704"/>
      <c r="C56" s="626"/>
      <c r="D56" s="293"/>
      <c r="E56" s="294"/>
    </row>
    <row r="57" spans="1:5" ht="39.950000000000003" customHeight="1">
      <c r="A57" s="254" t="s">
        <v>49</v>
      </c>
      <c r="B57" s="625" t="s">
        <v>1409</v>
      </c>
      <c r="C57" s="626"/>
      <c r="D57" s="561">
        <v>7.0900000000000005E-2</v>
      </c>
      <c r="E57" s="561">
        <v>7.3099999999999998E-2</v>
      </c>
    </row>
    <row r="58" spans="1:5" ht="30" customHeight="1">
      <c r="A58" s="255" t="s">
        <v>552</v>
      </c>
      <c r="B58" s="627" t="s">
        <v>553</v>
      </c>
      <c r="C58" s="628"/>
      <c r="D58" s="561">
        <v>7.0900000000000005E-2</v>
      </c>
      <c r="E58" s="561">
        <v>7.3099999999999998E-2</v>
      </c>
    </row>
    <row r="59" spans="1:5" ht="30" customHeight="1">
      <c r="A59" s="255" t="s">
        <v>554</v>
      </c>
      <c r="B59" s="627" t="s">
        <v>555</v>
      </c>
      <c r="C59" s="628"/>
      <c r="D59" s="561">
        <v>7.0900000000000005E-2</v>
      </c>
      <c r="E59" s="561">
        <v>7.3099999999999998E-2</v>
      </c>
    </row>
    <row r="60" spans="1:5" ht="30" customHeight="1">
      <c r="A60" s="255" t="s">
        <v>50</v>
      </c>
      <c r="B60" s="627" t="s">
        <v>556</v>
      </c>
      <c r="C60" s="628"/>
      <c r="D60" s="253">
        <v>0.03</v>
      </c>
      <c r="E60" s="253">
        <v>0.03</v>
      </c>
    </row>
    <row r="61" spans="1:5" ht="30" customHeight="1">
      <c r="A61" s="255" t="s">
        <v>557</v>
      </c>
      <c r="B61" s="627" t="s">
        <v>1410</v>
      </c>
      <c r="C61" s="628"/>
      <c r="D61" s="253">
        <v>0</v>
      </c>
      <c r="E61" s="253">
        <v>0</v>
      </c>
    </row>
    <row r="62" spans="1:5" ht="20.100000000000001" customHeight="1">
      <c r="A62" s="255" t="s">
        <v>558</v>
      </c>
      <c r="B62" s="256"/>
      <c r="C62" s="257" t="s">
        <v>1411</v>
      </c>
      <c r="D62" s="253">
        <v>0</v>
      </c>
      <c r="E62" s="253">
        <v>0</v>
      </c>
    </row>
    <row r="63" spans="1:5" ht="39.950000000000003" customHeight="1">
      <c r="A63" s="255" t="s">
        <v>51</v>
      </c>
      <c r="B63" s="627" t="s">
        <v>1412</v>
      </c>
      <c r="C63" s="628"/>
      <c r="D63" s="253">
        <v>0</v>
      </c>
      <c r="E63" s="253">
        <v>0</v>
      </c>
    </row>
    <row r="64" spans="1:5" ht="20.100000000000001" customHeight="1">
      <c r="A64" s="255" t="s">
        <v>559</v>
      </c>
      <c r="B64" s="627" t="s">
        <v>1413</v>
      </c>
      <c r="C64" s="628"/>
      <c r="D64" s="561">
        <v>0.03</v>
      </c>
      <c r="E64" s="561">
        <v>0.03</v>
      </c>
    </row>
    <row r="65" spans="1:5" ht="20.100000000000001" customHeight="1">
      <c r="A65" s="625" t="s">
        <v>560</v>
      </c>
      <c r="B65" s="704"/>
      <c r="C65" s="704"/>
      <c r="D65" s="293"/>
      <c r="E65" s="294"/>
    </row>
    <row r="66" spans="1:5" ht="60" customHeight="1">
      <c r="A66" s="255" t="s">
        <v>561</v>
      </c>
      <c r="B66" s="627" t="s">
        <v>562</v>
      </c>
      <c r="C66" s="628"/>
      <c r="D66" s="258"/>
      <c r="E66" s="258"/>
    </row>
    <row r="67" spans="1:5" ht="60" customHeight="1">
      <c r="A67" s="625" t="s">
        <v>563</v>
      </c>
      <c r="B67" s="704"/>
      <c r="C67" s="704"/>
      <c r="D67" s="293"/>
      <c r="E67" s="294"/>
    </row>
    <row r="68" spans="1:5" ht="80.099999999999994" customHeight="1">
      <c r="A68" s="255" t="s">
        <v>52</v>
      </c>
      <c r="B68" s="627" t="s">
        <v>564</v>
      </c>
      <c r="C68" s="628"/>
      <c r="D68" s="299">
        <v>0</v>
      </c>
      <c r="E68" s="299">
        <v>0</v>
      </c>
    </row>
    <row r="69" spans="1:5" ht="80.099999999999994" customHeight="1">
      <c r="A69" s="255" t="s">
        <v>53</v>
      </c>
      <c r="B69" s="627" t="s">
        <v>565</v>
      </c>
      <c r="C69" s="628"/>
      <c r="D69" s="562">
        <v>0</v>
      </c>
      <c r="E69" s="562">
        <v>0</v>
      </c>
    </row>
    <row r="70" spans="1:5" ht="80.099999999999994" customHeight="1">
      <c r="A70" s="255" t="s">
        <v>197</v>
      </c>
      <c r="B70" s="627" t="s">
        <v>566</v>
      </c>
      <c r="C70" s="628"/>
      <c r="D70" s="560">
        <v>33201476</v>
      </c>
      <c r="E70" s="560">
        <v>32924994</v>
      </c>
    </row>
    <row r="71" spans="1:5" ht="80.099999999999994" customHeight="1">
      <c r="A71" s="255" t="s">
        <v>567</v>
      </c>
      <c r="B71" s="627" t="s">
        <v>568</v>
      </c>
      <c r="C71" s="628"/>
      <c r="D71" s="560">
        <v>33201476</v>
      </c>
      <c r="E71" s="560">
        <v>32924994</v>
      </c>
    </row>
    <row r="72" spans="1:5" ht="95.25" customHeight="1">
      <c r="A72" s="255" t="s">
        <v>198</v>
      </c>
      <c r="B72" s="627" t="s">
        <v>569</v>
      </c>
      <c r="C72" s="628"/>
      <c r="D72" s="561">
        <v>7.0900000000000005E-2</v>
      </c>
      <c r="E72" s="561">
        <v>7.3099999999999998E-2</v>
      </c>
    </row>
    <row r="73" spans="1:5" ht="90.75" customHeight="1">
      <c r="A73" s="255" t="s">
        <v>570</v>
      </c>
      <c r="B73" s="627" t="s">
        <v>571</v>
      </c>
      <c r="C73" s="628"/>
      <c r="D73" s="561">
        <v>7.0900000000000005E-2</v>
      </c>
      <c r="E73" s="561">
        <v>7.3099999999999998E-2</v>
      </c>
    </row>
  </sheetData>
  <mergeCells count="68">
    <mergeCell ref="B71:C71"/>
    <mergeCell ref="B59:C59"/>
    <mergeCell ref="B61:C61"/>
    <mergeCell ref="B64:C64"/>
    <mergeCell ref="A65:C65"/>
    <mergeCell ref="B66:C66"/>
    <mergeCell ref="B68:C68"/>
    <mergeCell ref="B69:C69"/>
    <mergeCell ref="B70:C70"/>
    <mergeCell ref="B60:C60"/>
    <mergeCell ref="B63:C63"/>
    <mergeCell ref="A67:C67"/>
    <mergeCell ref="B58:C58"/>
    <mergeCell ref="B47:C47"/>
    <mergeCell ref="B48:C48"/>
    <mergeCell ref="B49:C49"/>
    <mergeCell ref="B50:C50"/>
    <mergeCell ref="B52:C52"/>
    <mergeCell ref="B55:C55"/>
    <mergeCell ref="B57:C57"/>
    <mergeCell ref="B51:C51"/>
    <mergeCell ref="A53:C53"/>
    <mergeCell ref="B54:C54"/>
    <mergeCell ref="A56:C56"/>
    <mergeCell ref="B46:C46"/>
    <mergeCell ref="B35:C35"/>
    <mergeCell ref="B36:C36"/>
    <mergeCell ref="B37:C37"/>
    <mergeCell ref="B38:C38"/>
    <mergeCell ref="A39:C39"/>
    <mergeCell ref="B40:C40"/>
    <mergeCell ref="B41:C41"/>
    <mergeCell ref="B42:C42"/>
    <mergeCell ref="B43:C43"/>
    <mergeCell ref="B44:C44"/>
    <mergeCell ref="B45:C45"/>
    <mergeCell ref="B15:C15"/>
    <mergeCell ref="B16:C16"/>
    <mergeCell ref="B17:C17"/>
    <mergeCell ref="B18:C18"/>
    <mergeCell ref="A34:C34"/>
    <mergeCell ref="B23:C23"/>
    <mergeCell ref="B24:C24"/>
    <mergeCell ref="B25:C25"/>
    <mergeCell ref="A26:C26"/>
    <mergeCell ref="B27:C27"/>
    <mergeCell ref="B28:C28"/>
    <mergeCell ref="B29:C29"/>
    <mergeCell ref="B30:C30"/>
    <mergeCell ref="B31:C31"/>
    <mergeCell ref="B32:C32"/>
    <mergeCell ref="B33:C33"/>
    <mergeCell ref="B72:C72"/>
    <mergeCell ref="B73:C73"/>
    <mergeCell ref="B7:C7"/>
    <mergeCell ref="A3:C3"/>
    <mergeCell ref="D3:E3"/>
    <mergeCell ref="A4:C4"/>
    <mergeCell ref="A5:C5"/>
    <mergeCell ref="A6:C6"/>
    <mergeCell ref="B19:C19"/>
    <mergeCell ref="B8:C8"/>
    <mergeCell ref="B9:C9"/>
    <mergeCell ref="B10:C10"/>
    <mergeCell ref="B11:C11"/>
    <mergeCell ref="B12:C12"/>
    <mergeCell ref="B13:C13"/>
    <mergeCell ref="A14:C1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F9137-80F3-4218-90E2-1836671A8520}">
  <dimension ref="A1:D16"/>
  <sheetViews>
    <sheetView showGridLines="0" workbookViewId="0">
      <selection activeCell="C54" sqref="C54"/>
    </sheetView>
  </sheetViews>
  <sheetFormatPr baseColWidth="10" defaultColWidth="9.140625" defaultRowHeight="15"/>
  <cols>
    <col min="1" max="1" width="11" customWidth="1"/>
    <col min="2" max="2" width="2.140625" customWidth="1"/>
    <col min="3" max="3" width="65.5703125" customWidth="1"/>
    <col min="4" max="4" width="21.85546875" customWidth="1"/>
  </cols>
  <sheetData>
    <row r="1" spans="1:4" ht="58.5" customHeight="1">
      <c r="A1" s="709" t="s">
        <v>573</v>
      </c>
      <c r="B1" s="709"/>
      <c r="C1" s="709"/>
      <c r="D1" s="709"/>
    </row>
    <row r="2" spans="1:4" ht="20.100000000000001" customHeight="1">
      <c r="A2" t="s">
        <v>0</v>
      </c>
      <c r="B2" s="132"/>
      <c r="C2" s="132"/>
      <c r="D2" s="132"/>
    </row>
    <row r="3" spans="1:4" ht="20.100000000000001" customHeight="1">
      <c r="A3" s="710"/>
      <c r="B3" s="711"/>
      <c r="C3" s="712"/>
      <c r="D3" s="117" t="s">
        <v>3</v>
      </c>
    </row>
    <row r="4" spans="1:4" ht="51" customHeight="1">
      <c r="A4" s="713"/>
      <c r="B4" s="714"/>
      <c r="C4" s="715"/>
      <c r="D4" s="120" t="s">
        <v>487</v>
      </c>
    </row>
    <row r="5" spans="1:4" ht="39.950000000000003" customHeight="1">
      <c r="A5" s="117" t="s">
        <v>574</v>
      </c>
      <c r="B5" s="707" t="s">
        <v>575</v>
      </c>
      <c r="C5" s="708"/>
      <c r="D5" s="133">
        <v>32015263</v>
      </c>
    </row>
    <row r="6" spans="1:4" ht="20.100000000000001" customHeight="1">
      <c r="A6" s="117" t="s">
        <v>576</v>
      </c>
      <c r="B6" s="707" t="s">
        <v>577</v>
      </c>
      <c r="C6" s="708"/>
      <c r="D6" s="133">
        <v>527</v>
      </c>
    </row>
    <row r="7" spans="1:4" ht="20.100000000000001" customHeight="1">
      <c r="A7" s="117" t="s">
        <v>578</v>
      </c>
      <c r="B7" s="707" t="s">
        <v>579</v>
      </c>
      <c r="C7" s="708"/>
      <c r="D7" s="133">
        <v>32014735</v>
      </c>
    </row>
    <row r="8" spans="1:4" ht="20.100000000000001" customHeight="1">
      <c r="A8" s="117" t="s">
        <v>580</v>
      </c>
      <c r="B8" s="134"/>
      <c r="C8" s="119" t="s">
        <v>581</v>
      </c>
      <c r="D8" s="133">
        <v>2368640</v>
      </c>
    </row>
    <row r="9" spans="1:4" ht="28.5" customHeight="1">
      <c r="A9" s="117" t="s">
        <v>582</v>
      </c>
      <c r="B9" s="134"/>
      <c r="C9" s="119" t="s">
        <v>583</v>
      </c>
      <c r="D9" s="133">
        <v>4628497</v>
      </c>
    </row>
    <row r="10" spans="1:4" ht="63" customHeight="1">
      <c r="A10" s="117" t="s">
        <v>584</v>
      </c>
      <c r="B10" s="134"/>
      <c r="C10" s="119" t="s">
        <v>585</v>
      </c>
      <c r="D10" s="133">
        <v>821186</v>
      </c>
    </row>
    <row r="11" spans="1:4" ht="20.100000000000001" customHeight="1">
      <c r="A11" s="117" t="s">
        <v>586</v>
      </c>
      <c r="B11" s="134"/>
      <c r="C11" s="119" t="s">
        <v>587</v>
      </c>
      <c r="D11" s="133">
        <v>248415</v>
      </c>
    </row>
    <row r="12" spans="1:4" ht="20.100000000000001" customHeight="1">
      <c r="A12" s="117" t="s">
        <v>588</v>
      </c>
      <c r="B12" s="134"/>
      <c r="C12" s="119" t="s">
        <v>589</v>
      </c>
      <c r="D12" s="133">
        <v>19619973</v>
      </c>
    </row>
    <row r="13" spans="1:4" ht="20.100000000000001" customHeight="1">
      <c r="A13" s="117" t="s">
        <v>590</v>
      </c>
      <c r="B13" s="134"/>
      <c r="C13" s="119" t="s">
        <v>591</v>
      </c>
      <c r="D13" s="133">
        <v>1112004</v>
      </c>
    </row>
    <row r="14" spans="1:4" ht="20.100000000000001" customHeight="1">
      <c r="A14" s="117" t="s">
        <v>592</v>
      </c>
      <c r="B14" s="134"/>
      <c r="C14" s="119" t="s">
        <v>593</v>
      </c>
      <c r="D14" s="133">
        <v>1348345</v>
      </c>
    </row>
    <row r="15" spans="1:4" ht="20.100000000000001" customHeight="1">
      <c r="A15" s="117" t="s">
        <v>594</v>
      </c>
      <c r="B15" s="134"/>
      <c r="C15" s="119" t="s">
        <v>595</v>
      </c>
      <c r="D15" s="133">
        <v>910331</v>
      </c>
    </row>
    <row r="16" spans="1:4" ht="39.950000000000003" customHeight="1">
      <c r="A16" s="117" t="s">
        <v>596</v>
      </c>
      <c r="B16" s="134"/>
      <c r="C16" s="119" t="s">
        <v>597</v>
      </c>
      <c r="D16" s="133">
        <v>957344</v>
      </c>
    </row>
  </sheetData>
  <mergeCells count="6">
    <mergeCell ref="B7:C7"/>
    <mergeCell ref="A1:D1"/>
    <mergeCell ref="A3:C3"/>
    <mergeCell ref="A4:C4"/>
    <mergeCell ref="B5:C5"/>
    <mergeCell ref="B6:C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F43C5-4493-491F-9804-5488826FA2E4}">
  <dimension ref="A1:Q45"/>
  <sheetViews>
    <sheetView showGridLines="0" zoomScale="80" zoomScaleNormal="80" workbookViewId="0">
      <selection activeCell="C54" sqref="C54"/>
    </sheetView>
  </sheetViews>
  <sheetFormatPr baseColWidth="10" defaultColWidth="9.140625" defaultRowHeight="15"/>
  <cols>
    <col min="1" max="1" width="11" customWidth="1"/>
    <col min="2" max="2" width="43.5703125" customWidth="1"/>
    <col min="3" max="11" width="21.85546875" customWidth="1"/>
  </cols>
  <sheetData>
    <row r="1" spans="1:17" ht="39.950000000000003" customHeight="1">
      <c r="A1" s="37" t="s">
        <v>600</v>
      </c>
      <c r="B1" s="37"/>
      <c r="C1" s="37"/>
      <c r="D1" s="55"/>
      <c r="E1" s="55"/>
      <c r="F1" s="55"/>
      <c r="G1" s="55"/>
      <c r="H1" s="55"/>
      <c r="I1" s="55"/>
      <c r="J1" s="55"/>
      <c r="K1" s="55"/>
    </row>
    <row r="2" spans="1:17" ht="20.100000000000001" customHeight="1">
      <c r="A2" s="62"/>
      <c r="B2" s="63"/>
      <c r="C2" s="63"/>
      <c r="D2" s="62"/>
    </row>
    <row r="3" spans="1:17" ht="20.100000000000001" customHeight="1">
      <c r="A3" s="719" t="s">
        <v>928</v>
      </c>
      <c r="B3" s="721"/>
      <c r="C3" s="721"/>
      <c r="D3" s="720"/>
      <c r="E3" s="42" t="s">
        <v>929</v>
      </c>
      <c r="F3" s="42" t="s">
        <v>968</v>
      </c>
      <c r="G3" s="64"/>
      <c r="H3" s="64"/>
      <c r="I3" s="64"/>
      <c r="J3" s="64"/>
      <c r="K3" s="64"/>
    </row>
    <row r="4" spans="1:17" ht="18.75" customHeight="1">
      <c r="A4" s="65"/>
      <c r="B4" s="65"/>
      <c r="C4" s="65"/>
      <c r="D4" s="56"/>
      <c r="E4" s="66"/>
      <c r="F4" s="64"/>
      <c r="G4" s="64"/>
      <c r="H4" s="64"/>
      <c r="I4" s="64"/>
      <c r="J4" s="64"/>
      <c r="K4" s="64"/>
    </row>
    <row r="5" spans="1:17" ht="20.100000000000001" customHeight="1">
      <c r="A5" s="67"/>
      <c r="B5" s="68"/>
      <c r="C5" s="68"/>
      <c r="D5" s="30" t="s">
        <v>3</v>
      </c>
      <c r="E5" s="30" t="s">
        <v>4</v>
      </c>
      <c r="F5" s="30" t="s">
        <v>5</v>
      </c>
      <c r="G5" s="30" t="s">
        <v>93</v>
      </c>
      <c r="H5" s="30" t="s">
        <v>94</v>
      </c>
      <c r="I5" s="30" t="s">
        <v>371</v>
      </c>
      <c r="J5" s="30" t="s">
        <v>372</v>
      </c>
      <c r="K5" s="30" t="s">
        <v>373</v>
      </c>
    </row>
    <row r="6" spans="1:17" ht="31.5" customHeight="1">
      <c r="A6" s="67"/>
      <c r="B6" s="69"/>
      <c r="C6" s="69"/>
      <c r="D6" s="722" t="s">
        <v>930</v>
      </c>
      <c r="E6" s="716"/>
      <c r="F6" s="716"/>
      <c r="G6" s="716"/>
      <c r="H6" s="716" t="s">
        <v>931</v>
      </c>
      <c r="I6" s="716"/>
      <c r="J6" s="716"/>
      <c r="K6" s="716"/>
    </row>
    <row r="7" spans="1:17" ht="20.100000000000001" customHeight="1">
      <c r="A7" s="70"/>
      <c r="B7" s="65"/>
      <c r="C7" s="65"/>
      <c r="D7" s="722"/>
      <c r="E7" s="716"/>
      <c r="F7" s="716"/>
      <c r="G7" s="716"/>
      <c r="H7" s="716"/>
      <c r="I7" s="716"/>
      <c r="J7" s="716"/>
      <c r="K7" s="716"/>
    </row>
    <row r="8" spans="1:17" ht="39.950000000000003" customHeight="1">
      <c r="A8" s="30" t="s">
        <v>601</v>
      </c>
      <c r="B8" s="719" t="s">
        <v>602</v>
      </c>
      <c r="C8" s="720"/>
      <c r="D8" s="71">
        <v>45838</v>
      </c>
      <c r="E8" s="71">
        <v>45747</v>
      </c>
      <c r="F8" s="71">
        <v>45657</v>
      </c>
      <c r="G8" s="71">
        <v>45565</v>
      </c>
      <c r="H8" s="71">
        <v>45838</v>
      </c>
      <c r="I8" s="71">
        <v>45747</v>
      </c>
      <c r="J8" s="71">
        <v>45657</v>
      </c>
      <c r="K8" s="71">
        <v>45565</v>
      </c>
    </row>
    <row r="9" spans="1:17" ht="32.25" customHeight="1">
      <c r="A9" s="72" t="s">
        <v>603</v>
      </c>
      <c r="B9" s="719" t="s">
        <v>604</v>
      </c>
      <c r="C9" s="720"/>
      <c r="D9" s="73">
        <v>12</v>
      </c>
      <c r="E9" s="73">
        <v>12</v>
      </c>
      <c r="F9" s="73">
        <v>12</v>
      </c>
      <c r="G9" s="73">
        <v>12</v>
      </c>
      <c r="H9" s="73">
        <v>12</v>
      </c>
      <c r="I9" s="73">
        <v>12</v>
      </c>
      <c r="J9" s="73">
        <v>12</v>
      </c>
      <c r="K9" s="73">
        <v>12</v>
      </c>
    </row>
    <row r="10" spans="1:17" ht="20.100000000000001" customHeight="1">
      <c r="A10" s="730" t="s">
        <v>605</v>
      </c>
      <c r="B10" s="731"/>
      <c r="C10" s="732"/>
      <c r="D10" s="183"/>
      <c r="E10" s="184"/>
      <c r="F10" s="184"/>
      <c r="G10" s="184"/>
      <c r="H10" s="184"/>
      <c r="I10" s="184"/>
      <c r="J10" s="184"/>
      <c r="K10" s="185"/>
    </row>
    <row r="11" spans="1:17" ht="20.100000000000001" customHeight="1">
      <c r="A11" s="30" t="s">
        <v>6</v>
      </c>
      <c r="B11" s="719" t="s">
        <v>606</v>
      </c>
      <c r="C11" s="720"/>
      <c r="D11" s="104"/>
      <c r="E11" s="105"/>
      <c r="F11" s="105"/>
      <c r="G11" s="106"/>
      <c r="H11" s="74">
        <v>6664198.8211741652</v>
      </c>
      <c r="I11" s="74">
        <v>6504875.6275216639</v>
      </c>
      <c r="J11" s="74">
        <v>6336497.4145024987</v>
      </c>
      <c r="K11" s="74">
        <v>6159484.7762558321</v>
      </c>
      <c r="M11" s="35"/>
      <c r="N11" s="35"/>
      <c r="O11" s="35"/>
      <c r="P11" s="35"/>
      <c r="Q11" s="35"/>
    </row>
    <row r="12" spans="1:17" ht="20.100000000000001" customHeight="1">
      <c r="A12" s="724" t="s">
        <v>607</v>
      </c>
      <c r="B12" s="725"/>
      <c r="C12" s="726"/>
      <c r="D12" s="180"/>
      <c r="E12" s="181"/>
      <c r="F12" s="181"/>
      <c r="G12" s="181"/>
      <c r="H12" s="181"/>
      <c r="I12" s="181"/>
      <c r="J12" s="181"/>
      <c r="K12" s="182"/>
    </row>
    <row r="13" spans="1:17" ht="20.100000000000001" customHeight="1">
      <c r="A13" s="30" t="s">
        <v>8</v>
      </c>
      <c r="B13" s="719" t="s">
        <v>608</v>
      </c>
      <c r="C13" s="721"/>
      <c r="D13" s="74">
        <v>16715148</v>
      </c>
      <c r="E13" s="74">
        <v>16602212</v>
      </c>
      <c r="F13" s="74">
        <v>16399976</v>
      </c>
      <c r="G13" s="74">
        <v>16241917</v>
      </c>
      <c r="H13" s="74">
        <v>1155100</v>
      </c>
      <c r="I13" s="74">
        <v>1145723</v>
      </c>
      <c r="J13" s="74">
        <v>1127437</v>
      </c>
      <c r="K13" s="74">
        <v>1107708</v>
      </c>
    </row>
    <row r="14" spans="1:17" ht="39.950000000000003" customHeight="1">
      <c r="A14" s="30" t="s">
        <v>10</v>
      </c>
      <c r="B14" s="717" t="s">
        <v>609</v>
      </c>
      <c r="C14" s="718"/>
      <c r="D14" s="74">
        <v>12565889</v>
      </c>
      <c r="E14" s="74">
        <v>12482035</v>
      </c>
      <c r="F14" s="74">
        <v>12338988</v>
      </c>
      <c r="G14" s="74">
        <v>12278064</v>
      </c>
      <c r="H14" s="74">
        <v>628294</v>
      </c>
      <c r="I14" s="74">
        <v>624102</v>
      </c>
      <c r="J14" s="74">
        <v>616949</v>
      </c>
      <c r="K14" s="74">
        <v>613903</v>
      </c>
    </row>
    <row r="15" spans="1:17" ht="20.100000000000001" customHeight="1">
      <c r="A15" s="30" t="s">
        <v>11</v>
      </c>
      <c r="B15" s="717" t="s">
        <v>610</v>
      </c>
      <c r="C15" s="718"/>
      <c r="D15" s="74">
        <v>4149259</v>
      </c>
      <c r="E15" s="74">
        <v>4120177</v>
      </c>
      <c r="F15" s="74">
        <v>4060988</v>
      </c>
      <c r="G15" s="74">
        <v>3963853</v>
      </c>
      <c r="H15" s="74">
        <v>526805</v>
      </c>
      <c r="I15" s="74">
        <v>521621</v>
      </c>
      <c r="J15" s="74">
        <v>510488</v>
      </c>
      <c r="K15" s="74">
        <v>493805</v>
      </c>
    </row>
    <row r="16" spans="1:17" ht="20.100000000000001" customHeight="1">
      <c r="A16" s="30" t="s">
        <v>13</v>
      </c>
      <c r="B16" s="719" t="s">
        <v>611</v>
      </c>
      <c r="C16" s="721"/>
      <c r="D16" s="74">
        <v>5425701</v>
      </c>
      <c r="E16" s="74">
        <v>5267091</v>
      </c>
      <c r="F16" s="74">
        <v>5190434</v>
      </c>
      <c r="G16" s="74">
        <v>5080237</v>
      </c>
      <c r="H16" s="74">
        <v>2073963</v>
      </c>
      <c r="I16" s="74">
        <v>1999695</v>
      </c>
      <c r="J16" s="74">
        <v>1983755</v>
      </c>
      <c r="K16" s="74">
        <v>1940800</v>
      </c>
    </row>
    <row r="17" spans="1:11" ht="39.6" customHeight="1">
      <c r="A17" s="30" t="s">
        <v>14</v>
      </c>
      <c r="B17" s="717" t="s">
        <v>612</v>
      </c>
      <c r="C17" s="718"/>
      <c r="D17" s="74">
        <v>0</v>
      </c>
      <c r="E17" s="74">
        <v>0</v>
      </c>
      <c r="F17" s="74">
        <v>0</v>
      </c>
      <c r="G17" s="74">
        <v>0</v>
      </c>
      <c r="H17" s="74">
        <v>0</v>
      </c>
      <c r="I17" s="74">
        <v>0</v>
      </c>
      <c r="J17" s="74">
        <v>0</v>
      </c>
      <c r="K17" s="74">
        <v>0</v>
      </c>
    </row>
    <row r="18" spans="1:11" ht="20.100000000000001" customHeight="1">
      <c r="A18" s="30" t="s">
        <v>16</v>
      </c>
      <c r="B18" s="717" t="s">
        <v>613</v>
      </c>
      <c r="C18" s="718"/>
      <c r="D18" s="74">
        <v>5403228</v>
      </c>
      <c r="E18" s="74">
        <v>5254764</v>
      </c>
      <c r="F18" s="74">
        <v>5144239</v>
      </c>
      <c r="G18" s="74">
        <v>5033446</v>
      </c>
      <c r="H18" s="74">
        <v>2051491</v>
      </c>
      <c r="I18" s="74">
        <v>1987368</v>
      </c>
      <c r="J18" s="74">
        <v>1937560</v>
      </c>
      <c r="K18" s="74">
        <v>1894009</v>
      </c>
    </row>
    <row r="19" spans="1:11" ht="24" customHeight="1">
      <c r="A19" s="30" t="s">
        <v>17</v>
      </c>
      <c r="B19" s="717" t="s">
        <v>614</v>
      </c>
      <c r="C19" s="718"/>
      <c r="D19" s="74">
        <v>22473</v>
      </c>
      <c r="E19" s="74">
        <v>12327</v>
      </c>
      <c r="F19" s="74">
        <v>46195</v>
      </c>
      <c r="G19" s="74">
        <v>46791</v>
      </c>
      <c r="H19" s="74">
        <v>22473</v>
      </c>
      <c r="I19" s="74">
        <v>12327</v>
      </c>
      <c r="J19" s="74">
        <v>46195</v>
      </c>
      <c r="K19" s="74">
        <v>46791</v>
      </c>
    </row>
    <row r="20" spans="1:11" ht="23.25" customHeight="1">
      <c r="A20" s="30" t="s">
        <v>20</v>
      </c>
      <c r="B20" s="717" t="s">
        <v>615</v>
      </c>
      <c r="C20" s="723"/>
      <c r="D20" s="104"/>
      <c r="E20" s="106"/>
      <c r="F20" s="106"/>
      <c r="G20" s="106"/>
      <c r="H20" s="75">
        <v>0</v>
      </c>
      <c r="I20" s="75">
        <v>0</v>
      </c>
      <c r="J20" s="75">
        <v>0</v>
      </c>
      <c r="K20" s="75">
        <v>0</v>
      </c>
    </row>
    <row r="21" spans="1:11" ht="20.100000000000001" customHeight="1">
      <c r="A21" s="30" t="s">
        <v>22</v>
      </c>
      <c r="B21" s="719" t="s">
        <v>616</v>
      </c>
      <c r="C21" s="721"/>
      <c r="D21" s="74">
        <v>2301529</v>
      </c>
      <c r="E21" s="74">
        <v>2216505</v>
      </c>
      <c r="F21" s="74">
        <v>2179933</v>
      </c>
      <c r="G21" s="74">
        <v>2175004</v>
      </c>
      <c r="H21" s="74">
        <v>266461</v>
      </c>
      <c r="I21" s="74">
        <v>245782</v>
      </c>
      <c r="J21" s="74">
        <v>235963</v>
      </c>
      <c r="K21" s="74">
        <v>226450</v>
      </c>
    </row>
    <row r="22" spans="1:11" ht="36" customHeight="1">
      <c r="A22" s="30" t="s">
        <v>24</v>
      </c>
      <c r="B22" s="717" t="s">
        <v>617</v>
      </c>
      <c r="C22" s="718"/>
      <c r="D22" s="74">
        <v>93855</v>
      </c>
      <c r="E22" s="74">
        <v>78277</v>
      </c>
      <c r="F22" s="74">
        <v>70479</v>
      </c>
      <c r="G22" s="74">
        <v>60710</v>
      </c>
      <c r="H22" s="74">
        <v>93855</v>
      </c>
      <c r="I22" s="74">
        <v>78277</v>
      </c>
      <c r="J22" s="74">
        <v>70479</v>
      </c>
      <c r="K22" s="74">
        <v>60710</v>
      </c>
    </row>
    <row r="23" spans="1:11" ht="20.100000000000001" customHeight="1">
      <c r="A23" s="30" t="s">
        <v>25</v>
      </c>
      <c r="B23" s="717" t="s">
        <v>618</v>
      </c>
      <c r="C23" s="718"/>
      <c r="D23" s="74">
        <v>0</v>
      </c>
      <c r="E23" s="74">
        <v>0</v>
      </c>
      <c r="F23" s="74">
        <v>0</v>
      </c>
      <c r="G23" s="74">
        <v>0</v>
      </c>
      <c r="H23" s="74">
        <v>0</v>
      </c>
      <c r="I23" s="74">
        <v>0</v>
      </c>
      <c r="J23" s="74">
        <v>0</v>
      </c>
      <c r="K23" s="74">
        <v>0</v>
      </c>
    </row>
    <row r="24" spans="1:11" ht="20.100000000000001" customHeight="1">
      <c r="A24" s="30" t="s">
        <v>26</v>
      </c>
      <c r="B24" s="717" t="s">
        <v>619</v>
      </c>
      <c r="C24" s="718"/>
      <c r="D24" s="74">
        <v>2207674</v>
      </c>
      <c r="E24" s="74">
        <v>2138228</v>
      </c>
      <c r="F24" s="74">
        <v>2109454</v>
      </c>
      <c r="G24" s="74">
        <v>2114294</v>
      </c>
      <c r="H24" s="74">
        <v>172606</v>
      </c>
      <c r="I24" s="74">
        <v>167505</v>
      </c>
      <c r="J24" s="74">
        <v>165484</v>
      </c>
      <c r="K24" s="74">
        <v>165740</v>
      </c>
    </row>
    <row r="25" spans="1:11" ht="20.100000000000001" customHeight="1">
      <c r="A25" s="30" t="s">
        <v>27</v>
      </c>
      <c r="B25" s="719" t="s">
        <v>620</v>
      </c>
      <c r="C25" s="721"/>
      <c r="D25" s="74">
        <v>39650</v>
      </c>
      <c r="E25" s="74">
        <v>39650</v>
      </c>
      <c r="F25" s="74">
        <v>40396</v>
      </c>
      <c r="G25" s="74">
        <v>40892</v>
      </c>
      <c r="H25" s="74">
        <v>0</v>
      </c>
      <c r="I25" s="74">
        <v>0</v>
      </c>
      <c r="J25" s="74">
        <v>0</v>
      </c>
      <c r="K25" s="74">
        <v>0</v>
      </c>
    </row>
    <row r="26" spans="1:11" ht="20.100000000000001" customHeight="1">
      <c r="A26" s="30" t="s">
        <v>28</v>
      </c>
      <c r="B26" s="719" t="s">
        <v>621</v>
      </c>
      <c r="C26" s="721"/>
      <c r="D26" s="74">
        <v>1234369</v>
      </c>
      <c r="E26" s="74">
        <v>1068506</v>
      </c>
      <c r="F26" s="74">
        <v>916619</v>
      </c>
      <c r="G26" s="74">
        <v>772404</v>
      </c>
      <c r="H26" s="74">
        <v>44094</v>
      </c>
      <c r="I26" s="74">
        <v>33736</v>
      </c>
      <c r="J26" s="74">
        <v>22994</v>
      </c>
      <c r="K26" s="74">
        <v>11878</v>
      </c>
    </row>
    <row r="27" spans="1:11" ht="20.100000000000001" customHeight="1">
      <c r="A27" s="30" t="s">
        <v>30</v>
      </c>
      <c r="B27" s="719" t="s">
        <v>622</v>
      </c>
      <c r="C27" s="720"/>
      <c r="D27" s="104"/>
      <c r="E27" s="106"/>
      <c r="F27" s="106"/>
      <c r="G27" s="106"/>
      <c r="H27" s="74">
        <v>3539618</v>
      </c>
      <c r="I27" s="74">
        <v>3424936</v>
      </c>
      <c r="J27" s="74">
        <v>3370148</v>
      </c>
      <c r="K27" s="74">
        <v>3286837</v>
      </c>
    </row>
    <row r="28" spans="1:11" ht="20.100000000000001" customHeight="1">
      <c r="A28" s="724" t="s">
        <v>623</v>
      </c>
      <c r="B28" s="725"/>
      <c r="C28" s="726"/>
      <c r="D28" s="180"/>
      <c r="E28" s="181"/>
      <c r="F28" s="181"/>
      <c r="G28" s="181"/>
      <c r="H28" s="181"/>
      <c r="I28" s="181"/>
      <c r="J28" s="181"/>
      <c r="K28" s="182"/>
    </row>
    <row r="29" spans="1:11" ht="60" customHeight="1">
      <c r="A29" s="30" t="s">
        <v>32</v>
      </c>
      <c r="B29" s="719" t="s">
        <v>624</v>
      </c>
      <c r="C29" s="721"/>
      <c r="D29" s="74">
        <v>0</v>
      </c>
      <c r="E29" s="74">
        <v>0</v>
      </c>
      <c r="F29" s="74">
        <v>0</v>
      </c>
      <c r="G29" s="74">
        <v>0</v>
      </c>
      <c r="H29" s="74">
        <v>0</v>
      </c>
      <c r="I29" s="74">
        <v>0</v>
      </c>
      <c r="J29" s="74">
        <v>0</v>
      </c>
      <c r="K29" s="74">
        <v>0</v>
      </c>
    </row>
    <row r="30" spans="1:11" ht="20.100000000000001" customHeight="1">
      <c r="A30" s="30" t="s">
        <v>34</v>
      </c>
      <c r="B30" s="719" t="s">
        <v>625</v>
      </c>
      <c r="C30" s="721"/>
      <c r="D30" s="74">
        <v>187235</v>
      </c>
      <c r="E30" s="74">
        <v>196997</v>
      </c>
      <c r="F30" s="74">
        <v>198041</v>
      </c>
      <c r="G30" s="74">
        <v>197718</v>
      </c>
      <c r="H30" s="74">
        <v>110026</v>
      </c>
      <c r="I30" s="74">
        <v>115913</v>
      </c>
      <c r="J30" s="74">
        <v>116654</v>
      </c>
      <c r="K30" s="74">
        <v>116475</v>
      </c>
    </row>
    <row r="31" spans="1:11" ht="20.100000000000001" customHeight="1">
      <c r="A31" s="30" t="s">
        <v>36</v>
      </c>
      <c r="B31" s="719" t="s">
        <v>626</v>
      </c>
      <c r="C31" s="721"/>
      <c r="D31" s="74">
        <v>254131</v>
      </c>
      <c r="E31" s="74">
        <v>243684</v>
      </c>
      <c r="F31" s="74">
        <v>251006</v>
      </c>
      <c r="G31" s="74">
        <v>254683</v>
      </c>
      <c r="H31" s="74">
        <v>61833</v>
      </c>
      <c r="I31" s="74">
        <v>59866</v>
      </c>
      <c r="J31" s="74">
        <v>64135</v>
      </c>
      <c r="K31" s="74">
        <v>69449</v>
      </c>
    </row>
    <row r="32" spans="1:11" ht="46.5" customHeight="1">
      <c r="A32" s="30" t="s">
        <v>627</v>
      </c>
      <c r="B32" s="719" t="s">
        <v>628</v>
      </c>
      <c r="C32" s="720"/>
      <c r="D32" s="104"/>
      <c r="E32" s="105"/>
      <c r="F32" s="105"/>
      <c r="G32" s="107"/>
      <c r="H32" s="309">
        <v>0</v>
      </c>
      <c r="I32" s="309">
        <v>0</v>
      </c>
      <c r="J32" s="309">
        <v>0</v>
      </c>
      <c r="K32" s="309">
        <v>0</v>
      </c>
    </row>
    <row r="33" spans="1:11" ht="20.100000000000001" customHeight="1">
      <c r="A33" s="30" t="s">
        <v>629</v>
      </c>
      <c r="B33" s="719" t="s">
        <v>630</v>
      </c>
      <c r="C33" s="720"/>
      <c r="D33" s="104"/>
      <c r="E33" s="106"/>
      <c r="F33" s="106"/>
      <c r="G33" s="107"/>
      <c r="H33" s="310">
        <v>0</v>
      </c>
      <c r="I33" s="310">
        <v>0</v>
      </c>
      <c r="J33" s="310">
        <v>0</v>
      </c>
      <c r="K33" s="310">
        <v>0</v>
      </c>
    </row>
    <row r="34" spans="1:11" ht="20.100000000000001" customHeight="1">
      <c r="A34" s="30" t="s">
        <v>40</v>
      </c>
      <c r="B34" s="719" t="s">
        <v>631</v>
      </c>
      <c r="C34" s="721"/>
      <c r="D34" s="74">
        <v>441365</v>
      </c>
      <c r="E34" s="74">
        <v>440681</v>
      </c>
      <c r="F34" s="74">
        <v>449047</v>
      </c>
      <c r="G34" s="74">
        <v>452401</v>
      </c>
      <c r="H34" s="74">
        <v>171860</v>
      </c>
      <c r="I34" s="74">
        <v>175779</v>
      </c>
      <c r="J34" s="74">
        <v>180789</v>
      </c>
      <c r="K34" s="74">
        <v>185924</v>
      </c>
    </row>
    <row r="35" spans="1:11" ht="20.100000000000001" customHeight="1">
      <c r="A35" s="30" t="s">
        <v>176</v>
      </c>
      <c r="B35" s="717" t="s">
        <v>632</v>
      </c>
      <c r="C35" s="718"/>
      <c r="D35" s="74">
        <v>0</v>
      </c>
      <c r="E35" s="74">
        <v>0</v>
      </c>
      <c r="F35" s="74">
        <v>0</v>
      </c>
      <c r="G35" s="74">
        <v>0</v>
      </c>
      <c r="H35" s="74">
        <v>0</v>
      </c>
      <c r="I35" s="74">
        <v>0</v>
      </c>
      <c r="J35" s="74">
        <v>0</v>
      </c>
      <c r="K35" s="74">
        <v>0</v>
      </c>
    </row>
    <row r="36" spans="1:11" ht="20.100000000000001" customHeight="1">
      <c r="A36" s="30" t="s">
        <v>178</v>
      </c>
      <c r="B36" s="717" t="s">
        <v>633</v>
      </c>
      <c r="C36" s="718"/>
      <c r="D36" s="74">
        <v>0</v>
      </c>
      <c r="E36" s="74">
        <v>0</v>
      </c>
      <c r="F36" s="74">
        <v>0</v>
      </c>
      <c r="G36" s="74">
        <v>0</v>
      </c>
      <c r="H36" s="74">
        <v>0</v>
      </c>
      <c r="I36" s="74">
        <v>0</v>
      </c>
      <c r="J36" s="74">
        <v>0</v>
      </c>
      <c r="K36" s="74">
        <v>0</v>
      </c>
    </row>
    <row r="37" spans="1:11" ht="20.100000000000001" customHeight="1">
      <c r="A37" s="30" t="s">
        <v>180</v>
      </c>
      <c r="B37" s="717" t="s">
        <v>634</v>
      </c>
      <c r="C37" s="718"/>
      <c r="D37" s="74">
        <v>441365</v>
      </c>
      <c r="E37" s="74">
        <v>440681</v>
      </c>
      <c r="F37" s="74">
        <v>449047</v>
      </c>
      <c r="G37" s="74">
        <v>452401</v>
      </c>
      <c r="H37" s="74">
        <v>171860</v>
      </c>
      <c r="I37" s="74">
        <v>175779</v>
      </c>
      <c r="J37" s="74">
        <v>180789</v>
      </c>
      <c r="K37" s="74">
        <v>185924</v>
      </c>
    </row>
    <row r="38" spans="1:11" ht="20.100000000000001" customHeight="1">
      <c r="A38" s="76"/>
      <c r="B38" s="77"/>
      <c r="C38" s="77"/>
      <c r="D38" s="62"/>
      <c r="E38" s="62"/>
      <c r="F38" s="62"/>
      <c r="G38" s="58"/>
      <c r="H38" s="727" t="s">
        <v>932</v>
      </c>
      <c r="I38" s="728"/>
      <c r="J38" s="728"/>
      <c r="K38" s="729"/>
    </row>
    <row r="39" spans="1:11">
      <c r="A39" s="30" t="s">
        <v>42</v>
      </c>
      <c r="B39" s="719" t="s">
        <v>635</v>
      </c>
      <c r="C39" s="720"/>
      <c r="D39" s="108"/>
      <c r="E39" s="109"/>
      <c r="F39" s="109"/>
      <c r="G39" s="109"/>
      <c r="H39" s="148">
        <v>6664199</v>
      </c>
      <c r="I39" s="148">
        <v>6504876</v>
      </c>
      <c r="J39" s="148">
        <v>6336497</v>
      </c>
      <c r="K39" s="148">
        <v>6159485</v>
      </c>
    </row>
    <row r="40" spans="1:11">
      <c r="A40" s="30" t="s">
        <v>43</v>
      </c>
      <c r="B40" s="719" t="s">
        <v>636</v>
      </c>
      <c r="C40" s="720"/>
      <c r="D40" s="110"/>
      <c r="E40" s="111"/>
      <c r="F40" s="111"/>
      <c r="G40" s="111"/>
      <c r="H40" s="148">
        <v>3367758</v>
      </c>
      <c r="I40" s="148">
        <v>3249157</v>
      </c>
      <c r="J40" s="148">
        <v>3189359</v>
      </c>
      <c r="K40" s="148">
        <v>3100913</v>
      </c>
    </row>
    <row r="41" spans="1:11">
      <c r="A41" s="30" t="s">
        <v>46</v>
      </c>
      <c r="B41" s="719" t="s">
        <v>637</v>
      </c>
      <c r="C41" s="720"/>
      <c r="D41" s="112"/>
      <c r="E41" s="113"/>
      <c r="F41" s="113"/>
      <c r="G41" s="114"/>
      <c r="H41" s="311">
        <v>1.9794</v>
      </c>
      <c r="I41" s="311">
        <v>2.0053000000000001</v>
      </c>
      <c r="J41" s="311">
        <v>1.9887999999999999</v>
      </c>
      <c r="K41" s="311">
        <v>1.9903999999999999</v>
      </c>
    </row>
    <row r="45" spans="1:11">
      <c r="A45" s="143"/>
      <c r="B45" s="144"/>
      <c r="C45" s="145"/>
      <c r="D45" s="144"/>
      <c r="E45" s="141"/>
    </row>
  </sheetData>
  <mergeCells count="37">
    <mergeCell ref="H38:K38"/>
    <mergeCell ref="B39:C39"/>
    <mergeCell ref="B40:C40"/>
    <mergeCell ref="B41:C41"/>
    <mergeCell ref="B9:C9"/>
    <mergeCell ref="A10:C10"/>
    <mergeCell ref="A12:C12"/>
    <mergeCell ref="B36:C36"/>
    <mergeCell ref="B37:C37"/>
    <mergeCell ref="B30:C30"/>
    <mergeCell ref="B31:C31"/>
    <mergeCell ref="B32:C32"/>
    <mergeCell ref="B33:C33"/>
    <mergeCell ref="B34:C34"/>
    <mergeCell ref="B35:C35"/>
    <mergeCell ref="B26:C26"/>
    <mergeCell ref="B27:C27"/>
    <mergeCell ref="B29:C29"/>
    <mergeCell ref="B25:C25"/>
    <mergeCell ref="A28:C28"/>
    <mergeCell ref="B24:C24"/>
    <mergeCell ref="H6:K7"/>
    <mergeCell ref="B23:C23"/>
    <mergeCell ref="B8:C8"/>
    <mergeCell ref="B11:C11"/>
    <mergeCell ref="A3:D3"/>
    <mergeCell ref="D6:G7"/>
    <mergeCell ref="B18:C18"/>
    <mergeCell ref="B19:C19"/>
    <mergeCell ref="B20:C20"/>
    <mergeCell ref="B21:C21"/>
    <mergeCell ref="B22:C22"/>
    <mergeCell ref="B13:C13"/>
    <mergeCell ref="B14:C14"/>
    <mergeCell ref="B15:C15"/>
    <mergeCell ref="B16:C16"/>
    <mergeCell ref="B17:C1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C5B7B-366F-483E-8C88-98C775841C7E}">
  <dimension ref="A1:I14"/>
  <sheetViews>
    <sheetView workbookViewId="0">
      <selection activeCell="C54" sqref="C54"/>
    </sheetView>
  </sheetViews>
  <sheetFormatPr baseColWidth="10" defaultColWidth="9.140625" defaultRowHeight="15"/>
  <cols>
    <col min="1" max="1" width="1.5703125" style="149" customWidth="1"/>
    <col min="2" max="2" width="20.5703125" style="149" customWidth="1"/>
    <col min="3" max="3" width="47" style="149" bestFit="1" customWidth="1"/>
    <col min="4" max="6" width="20.5703125" style="149" customWidth="1"/>
    <col min="7" max="9" width="21.85546875" style="149" customWidth="1"/>
    <col min="10" max="16384" width="9.140625" style="149"/>
  </cols>
  <sheetData>
    <row r="1" spans="1:9" ht="39.950000000000003" customHeight="1">
      <c r="B1" s="150" t="s">
        <v>974</v>
      </c>
      <c r="C1" s="150"/>
      <c r="D1" s="150"/>
      <c r="E1" s="150"/>
      <c r="F1" s="150"/>
      <c r="G1" s="150"/>
      <c r="H1" s="150"/>
      <c r="I1" s="150"/>
    </row>
    <row r="2" spans="1:9">
      <c r="A2" s="151"/>
      <c r="B2" s="149" t="s">
        <v>976</v>
      </c>
      <c r="C2" s="149" t="s">
        <v>1518</v>
      </c>
      <c r="D2" s="151"/>
      <c r="E2" s="151"/>
      <c r="F2" s="151"/>
      <c r="G2" s="151"/>
      <c r="H2" s="151"/>
      <c r="I2" s="151"/>
    </row>
    <row r="3" spans="1:9">
      <c r="B3" s="149" t="s">
        <v>977</v>
      </c>
      <c r="C3" s="149" t="s">
        <v>978</v>
      </c>
    </row>
    <row r="5" spans="1:9" ht="26.25">
      <c r="B5" s="151" t="s">
        <v>975</v>
      </c>
    </row>
    <row r="6" spans="1:9">
      <c r="B6" s="149" t="s">
        <v>979</v>
      </c>
      <c r="C6" s="149" t="s">
        <v>980</v>
      </c>
    </row>
    <row r="7" spans="1:9">
      <c r="B7" s="149" t="s">
        <v>981</v>
      </c>
      <c r="C7" s="149" t="s">
        <v>982</v>
      </c>
    </row>
    <row r="8" spans="1:9">
      <c r="B8" s="149" t="s">
        <v>983</v>
      </c>
      <c r="C8" s="149" t="s">
        <v>984</v>
      </c>
    </row>
    <row r="9" spans="1:9">
      <c r="B9" s="149" t="s">
        <v>985</v>
      </c>
      <c r="C9" s="149" t="s">
        <v>986</v>
      </c>
    </row>
    <row r="10" spans="1:9">
      <c r="B10" s="149" t="s">
        <v>987</v>
      </c>
      <c r="C10" s="149" t="s">
        <v>988</v>
      </c>
    </row>
    <row r="11" spans="1:9">
      <c r="B11" s="149" t="s">
        <v>989</v>
      </c>
      <c r="C11" s="149" t="s">
        <v>990</v>
      </c>
    </row>
    <row r="12" spans="1:9">
      <c r="B12" s="149" t="s">
        <v>991</v>
      </c>
      <c r="C12" s="149" t="s">
        <v>992</v>
      </c>
    </row>
    <row r="13" spans="1:9">
      <c r="B13" s="149" t="s">
        <v>993</v>
      </c>
      <c r="C13" s="149" t="s">
        <v>994</v>
      </c>
    </row>
    <row r="14" spans="1:9">
      <c r="B14" s="149" t="s">
        <v>995</v>
      </c>
      <c r="C14" s="149" t="s">
        <v>996</v>
      </c>
    </row>
  </sheetData>
  <pageMargins left="0.7" right="0.7" top="0.78740157499999996" bottom="0.78740157499999996"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4BF59-AB56-4446-996C-63E7722E202A}">
  <dimension ref="A1:I43"/>
  <sheetViews>
    <sheetView showGridLines="0" zoomScaleNormal="100" workbookViewId="0">
      <selection activeCell="C54" sqref="C54"/>
    </sheetView>
  </sheetViews>
  <sheetFormatPr baseColWidth="10" defaultColWidth="9.140625" defaultRowHeight="15"/>
  <cols>
    <col min="1" max="1" width="11" customWidth="1"/>
    <col min="2" max="3" width="2.140625" customWidth="1"/>
    <col min="4" max="4" width="65.5703125" customWidth="1"/>
    <col min="5" max="9" width="21.85546875" customWidth="1"/>
  </cols>
  <sheetData>
    <row r="1" spans="1:9" ht="39.950000000000003" customHeight="1">
      <c r="A1" s="734" t="s">
        <v>950</v>
      </c>
      <c r="B1" s="734"/>
      <c r="C1" s="734"/>
      <c r="D1" s="734"/>
      <c r="E1" s="55"/>
      <c r="F1" s="55"/>
      <c r="G1" s="55"/>
      <c r="H1" s="55"/>
      <c r="I1" s="55"/>
    </row>
    <row r="2" spans="1:9" ht="20.100000000000001" customHeight="1">
      <c r="A2" s="470" t="s">
        <v>149</v>
      </c>
      <c r="B2" s="470"/>
      <c r="C2" s="470"/>
      <c r="D2" s="470"/>
      <c r="E2" s="470"/>
      <c r="F2" s="470"/>
      <c r="G2" s="470"/>
      <c r="H2" s="470"/>
      <c r="I2" s="470"/>
    </row>
    <row r="3" spans="1:9" ht="39.950000000000003" customHeight="1">
      <c r="A3" s="470"/>
      <c r="B3" s="470"/>
      <c r="C3" s="470"/>
      <c r="D3" s="470"/>
      <c r="E3" s="470"/>
      <c r="F3" s="470"/>
      <c r="G3" s="470"/>
      <c r="H3" s="470"/>
      <c r="I3" s="470"/>
    </row>
    <row r="4" spans="1:9">
      <c r="A4" s="520"/>
      <c r="B4" s="532"/>
      <c r="C4" s="532"/>
      <c r="D4" s="533"/>
      <c r="E4" s="515" t="s">
        <v>3</v>
      </c>
      <c r="F4" s="515" t="s">
        <v>4</v>
      </c>
      <c r="G4" s="515" t="s">
        <v>5</v>
      </c>
      <c r="H4" s="515" t="s">
        <v>93</v>
      </c>
      <c r="I4" s="515" t="s">
        <v>94</v>
      </c>
    </row>
    <row r="5" spans="1:9">
      <c r="A5" s="735" t="s">
        <v>639</v>
      </c>
      <c r="B5" s="736"/>
      <c r="C5" s="736"/>
      <c r="D5" s="534" t="s">
        <v>933</v>
      </c>
      <c r="E5" s="737" t="s">
        <v>640</v>
      </c>
      <c r="F5" s="738"/>
      <c r="G5" s="738"/>
      <c r="H5" s="739"/>
      <c r="I5" s="521" t="s">
        <v>641</v>
      </c>
    </row>
    <row r="6" spans="1:9">
      <c r="A6" s="535"/>
      <c r="B6" s="536"/>
      <c r="C6" s="536"/>
      <c r="D6" s="537"/>
      <c r="E6" s="117" t="s">
        <v>642</v>
      </c>
      <c r="F6" s="117" t="s">
        <v>643</v>
      </c>
      <c r="G6" s="117" t="s">
        <v>644</v>
      </c>
      <c r="H6" s="117" t="s">
        <v>645</v>
      </c>
      <c r="I6" s="518"/>
    </row>
    <row r="7" spans="1:9">
      <c r="A7" s="670" t="s">
        <v>646</v>
      </c>
      <c r="B7" s="671"/>
      <c r="C7" s="671"/>
      <c r="D7" s="671"/>
      <c r="E7" s="740"/>
      <c r="F7" s="741"/>
      <c r="G7" s="741"/>
      <c r="H7" s="741"/>
      <c r="I7" s="741"/>
    </row>
    <row r="8" spans="1:9">
      <c r="A8" s="519" t="s">
        <v>6</v>
      </c>
      <c r="B8" s="733" t="s">
        <v>647</v>
      </c>
      <c r="C8" s="733"/>
      <c r="D8" s="733"/>
      <c r="E8" s="494">
        <v>2444068</v>
      </c>
      <c r="F8" s="494">
        <v>180</v>
      </c>
      <c r="G8" s="494">
        <v>9989</v>
      </c>
      <c r="H8" s="494">
        <v>1248951</v>
      </c>
      <c r="I8" s="494">
        <v>3693019</v>
      </c>
    </row>
    <row r="9" spans="1:9">
      <c r="A9" s="117" t="s">
        <v>8</v>
      </c>
      <c r="B9" s="538"/>
      <c r="C9" s="742" t="s">
        <v>648</v>
      </c>
      <c r="D9" s="742"/>
      <c r="E9" s="494">
        <v>2444068</v>
      </c>
      <c r="F9" s="494">
        <v>15</v>
      </c>
      <c r="G9" s="494">
        <v>1579</v>
      </c>
      <c r="H9" s="494">
        <v>1133297</v>
      </c>
      <c r="I9" s="494">
        <v>3577365</v>
      </c>
    </row>
    <row r="10" spans="1:9">
      <c r="A10" s="117" t="s">
        <v>10</v>
      </c>
      <c r="B10" s="538"/>
      <c r="C10" s="742" t="s">
        <v>649</v>
      </c>
      <c r="D10" s="743"/>
      <c r="E10" s="539"/>
      <c r="F10" s="494">
        <v>165</v>
      </c>
      <c r="G10" s="494">
        <v>8410</v>
      </c>
      <c r="H10" s="494">
        <v>115654</v>
      </c>
      <c r="I10" s="494">
        <v>115654</v>
      </c>
    </row>
    <row r="11" spans="1:9">
      <c r="A11" s="117" t="s">
        <v>11</v>
      </c>
      <c r="B11" s="744" t="s">
        <v>650</v>
      </c>
      <c r="C11" s="744"/>
      <c r="D11" s="708"/>
      <c r="E11" s="540"/>
      <c r="F11" s="494">
        <v>16862759</v>
      </c>
      <c r="G11" s="494">
        <v>13737</v>
      </c>
      <c r="H11" s="494">
        <v>1366</v>
      </c>
      <c r="I11" s="494">
        <v>15822530</v>
      </c>
    </row>
    <row r="12" spans="1:9">
      <c r="A12" s="117" t="s">
        <v>13</v>
      </c>
      <c r="B12" s="538"/>
      <c r="C12" s="742" t="s">
        <v>609</v>
      </c>
      <c r="D12" s="743"/>
      <c r="E12" s="540"/>
      <c r="F12" s="494">
        <v>12641914</v>
      </c>
      <c r="G12" s="494">
        <v>4438</v>
      </c>
      <c r="H12" s="494">
        <v>616</v>
      </c>
      <c r="I12" s="494">
        <v>12014650</v>
      </c>
    </row>
    <row r="13" spans="1:9">
      <c r="A13" s="117" t="s">
        <v>14</v>
      </c>
      <c r="B13" s="538"/>
      <c r="C13" s="742" t="s">
        <v>610</v>
      </c>
      <c r="D13" s="743"/>
      <c r="E13" s="540"/>
      <c r="F13" s="494">
        <v>4220845</v>
      </c>
      <c r="G13" s="494">
        <v>9299</v>
      </c>
      <c r="H13" s="494">
        <v>750</v>
      </c>
      <c r="I13" s="494">
        <v>3807880</v>
      </c>
    </row>
    <row r="14" spans="1:9">
      <c r="A14" s="117" t="s">
        <v>16</v>
      </c>
      <c r="B14" s="744" t="s">
        <v>651</v>
      </c>
      <c r="C14" s="744"/>
      <c r="D14" s="708"/>
      <c r="E14" s="540"/>
      <c r="F14" s="494">
        <v>6587010</v>
      </c>
      <c r="G14" s="494">
        <v>1352819</v>
      </c>
      <c r="H14" s="494">
        <v>2622511</v>
      </c>
      <c r="I14" s="494">
        <v>6365012</v>
      </c>
    </row>
    <row r="15" spans="1:9">
      <c r="A15" s="117" t="s">
        <v>17</v>
      </c>
      <c r="B15" s="538"/>
      <c r="C15" s="742" t="s">
        <v>652</v>
      </c>
      <c r="D15" s="743"/>
      <c r="E15" s="540"/>
      <c r="F15" s="494">
        <v>0</v>
      </c>
      <c r="G15" s="494">
        <v>0</v>
      </c>
      <c r="H15" s="494">
        <v>0</v>
      </c>
      <c r="I15" s="494">
        <v>0</v>
      </c>
    </row>
    <row r="16" spans="1:9">
      <c r="A16" s="117" t="s">
        <v>20</v>
      </c>
      <c r="B16" s="538"/>
      <c r="C16" s="742" t="s">
        <v>653</v>
      </c>
      <c r="D16" s="743"/>
      <c r="E16" s="540"/>
      <c r="F16" s="494">
        <v>6587010</v>
      </c>
      <c r="G16" s="494">
        <v>1352819</v>
      </c>
      <c r="H16" s="494">
        <v>2622511</v>
      </c>
      <c r="I16" s="494">
        <v>6365012</v>
      </c>
    </row>
    <row r="17" spans="1:9">
      <c r="A17" s="117" t="s">
        <v>22</v>
      </c>
      <c r="B17" s="744" t="s">
        <v>654</v>
      </c>
      <c r="C17" s="744"/>
      <c r="D17" s="708"/>
      <c r="E17" s="541"/>
      <c r="F17" s="494">
        <v>0</v>
      </c>
      <c r="G17" s="494">
        <v>0</v>
      </c>
      <c r="H17" s="494">
        <v>0</v>
      </c>
      <c r="I17" s="494">
        <v>0</v>
      </c>
    </row>
    <row r="18" spans="1:9">
      <c r="A18" s="117" t="s">
        <v>24</v>
      </c>
      <c r="B18" s="744" t="s">
        <v>655</v>
      </c>
      <c r="C18" s="744"/>
      <c r="D18" s="744"/>
      <c r="E18" s="494">
        <v>16752</v>
      </c>
      <c r="F18" s="494">
        <v>1052071</v>
      </c>
      <c r="G18" s="494">
        <v>0</v>
      </c>
      <c r="H18" s="494">
        <v>0</v>
      </c>
      <c r="I18" s="494">
        <v>0</v>
      </c>
    </row>
    <row r="19" spans="1:9">
      <c r="A19" s="117" t="s">
        <v>25</v>
      </c>
      <c r="B19" s="538"/>
      <c r="C19" s="742" t="s">
        <v>656</v>
      </c>
      <c r="D19" s="742"/>
      <c r="E19" s="494">
        <v>16752</v>
      </c>
      <c r="F19" s="542"/>
      <c r="G19" s="543"/>
      <c r="H19" s="543"/>
      <c r="I19" s="544"/>
    </row>
    <row r="20" spans="1:9" ht="33.75" customHeight="1">
      <c r="A20" s="117" t="s">
        <v>26</v>
      </c>
      <c r="B20" s="538"/>
      <c r="C20" s="742" t="s">
        <v>657</v>
      </c>
      <c r="D20" s="743"/>
      <c r="E20" s="539"/>
      <c r="F20" s="494">
        <v>1052071</v>
      </c>
      <c r="G20" s="494">
        <v>0</v>
      </c>
      <c r="H20" s="494">
        <v>0</v>
      </c>
      <c r="I20" s="494">
        <v>0</v>
      </c>
    </row>
    <row r="21" spans="1:9" ht="23.25" customHeight="1">
      <c r="A21" s="120" t="s">
        <v>27</v>
      </c>
      <c r="B21" s="671" t="s">
        <v>658</v>
      </c>
      <c r="C21" s="671"/>
      <c r="D21" s="745"/>
      <c r="E21" s="545"/>
      <c r="F21" s="543"/>
      <c r="G21" s="543"/>
      <c r="H21" s="544"/>
      <c r="I21" s="494">
        <v>25880561</v>
      </c>
    </row>
    <row r="22" spans="1:9" ht="23.25" customHeight="1">
      <c r="A22" s="670" t="s">
        <v>659</v>
      </c>
      <c r="B22" s="671"/>
      <c r="C22" s="671"/>
      <c r="D22" s="671"/>
      <c r="E22" s="671"/>
      <c r="F22" s="671"/>
      <c r="G22" s="671"/>
      <c r="H22" s="671"/>
      <c r="I22" s="745"/>
    </row>
    <row r="23" spans="1:9" ht="23.25" customHeight="1">
      <c r="A23" s="120" t="s">
        <v>28</v>
      </c>
      <c r="B23" s="707" t="s">
        <v>606</v>
      </c>
      <c r="C23" s="744"/>
      <c r="D23" s="744"/>
      <c r="E23" s="546"/>
      <c r="F23" s="543"/>
      <c r="G23" s="543"/>
      <c r="H23" s="544"/>
      <c r="I23" s="494">
        <v>244194</v>
      </c>
    </row>
    <row r="24" spans="1:9" ht="23.25" customHeight="1">
      <c r="A24" s="120" t="s">
        <v>660</v>
      </c>
      <c r="B24" s="707" t="s">
        <v>661</v>
      </c>
      <c r="C24" s="744"/>
      <c r="D24" s="744"/>
      <c r="E24" s="540"/>
      <c r="F24" s="494">
        <v>35201</v>
      </c>
      <c r="G24" s="494">
        <v>34329</v>
      </c>
      <c r="H24" s="494">
        <v>1284205</v>
      </c>
      <c r="I24" s="494">
        <v>1150674</v>
      </c>
    </row>
    <row r="25" spans="1:9" ht="23.25" customHeight="1">
      <c r="A25" s="120" t="s">
        <v>30</v>
      </c>
      <c r="B25" s="707" t="s">
        <v>662</v>
      </c>
      <c r="C25" s="744"/>
      <c r="D25" s="744"/>
      <c r="E25" s="540"/>
      <c r="F25" s="494">
        <v>0</v>
      </c>
      <c r="G25" s="494">
        <v>0</v>
      </c>
      <c r="H25" s="494">
        <v>0</v>
      </c>
      <c r="I25" s="494">
        <v>0</v>
      </c>
    </row>
    <row r="26" spans="1:9" ht="23.25" customHeight="1">
      <c r="A26" s="120" t="s">
        <v>32</v>
      </c>
      <c r="B26" s="707" t="s">
        <v>663</v>
      </c>
      <c r="C26" s="744"/>
      <c r="D26" s="744"/>
      <c r="E26" s="540"/>
      <c r="F26" s="494">
        <v>1344732</v>
      </c>
      <c r="G26" s="494">
        <v>1124982</v>
      </c>
      <c r="H26" s="494">
        <v>18752736</v>
      </c>
      <c r="I26" s="494">
        <v>15855985</v>
      </c>
    </row>
    <row r="27" spans="1:9" ht="23.25" customHeight="1">
      <c r="A27" s="120" t="s">
        <v>34</v>
      </c>
      <c r="B27" s="460"/>
      <c r="C27" s="742" t="s">
        <v>664</v>
      </c>
      <c r="D27" s="742"/>
      <c r="E27" s="540"/>
      <c r="F27" s="494">
        <v>0</v>
      </c>
      <c r="G27" s="494">
        <v>0</v>
      </c>
      <c r="H27" s="494">
        <v>0</v>
      </c>
      <c r="I27" s="494">
        <v>0</v>
      </c>
    </row>
    <row r="28" spans="1:9" ht="23.25" customHeight="1">
      <c r="A28" s="120" t="s">
        <v>36</v>
      </c>
      <c r="B28" s="460"/>
      <c r="C28" s="742" t="s">
        <v>665</v>
      </c>
      <c r="D28" s="742"/>
      <c r="E28" s="540"/>
      <c r="F28" s="494">
        <v>0</v>
      </c>
      <c r="G28" s="494">
        <v>0</v>
      </c>
      <c r="H28" s="494">
        <v>0</v>
      </c>
      <c r="I28" s="494">
        <v>0</v>
      </c>
    </row>
    <row r="29" spans="1:9" ht="23.25" customHeight="1">
      <c r="A29" s="120" t="s">
        <v>40</v>
      </c>
      <c r="B29" s="460"/>
      <c r="C29" s="742" t="s">
        <v>666</v>
      </c>
      <c r="D29" s="742"/>
      <c r="E29" s="540"/>
      <c r="F29" s="494">
        <v>37445</v>
      </c>
      <c r="G29" s="494">
        <v>50662</v>
      </c>
      <c r="H29" s="494">
        <v>48038</v>
      </c>
      <c r="I29" s="494">
        <v>77114</v>
      </c>
    </row>
    <row r="30" spans="1:9" ht="23.25" customHeight="1">
      <c r="A30" s="120" t="s">
        <v>42</v>
      </c>
      <c r="B30" s="460"/>
      <c r="C30" s="538"/>
      <c r="D30" s="538" t="s">
        <v>667</v>
      </c>
      <c r="E30" s="540"/>
      <c r="F30" s="494">
        <v>37061</v>
      </c>
      <c r="G30" s="494">
        <v>25502</v>
      </c>
      <c r="H30" s="494">
        <v>525602</v>
      </c>
      <c r="I30" s="494">
        <v>4564773</v>
      </c>
    </row>
    <row r="31" spans="1:9" ht="23.25" customHeight="1">
      <c r="A31" s="120" t="s">
        <v>43</v>
      </c>
      <c r="B31" s="460"/>
      <c r="C31" s="742" t="s">
        <v>668</v>
      </c>
      <c r="D31" s="742"/>
      <c r="E31" s="540"/>
      <c r="F31" s="494">
        <v>408749</v>
      </c>
      <c r="G31" s="494">
        <v>365577</v>
      </c>
      <c r="H31" s="494">
        <v>9766862</v>
      </c>
      <c r="I31" s="494">
        <v>0</v>
      </c>
    </row>
    <row r="32" spans="1:9" ht="28.5" customHeight="1">
      <c r="A32" s="120" t="s">
        <v>46</v>
      </c>
      <c r="B32" s="460"/>
      <c r="C32" s="538"/>
      <c r="D32" s="538" t="s">
        <v>667</v>
      </c>
      <c r="E32" s="540"/>
      <c r="F32" s="494">
        <v>262457</v>
      </c>
      <c r="G32" s="494">
        <v>225225</v>
      </c>
      <c r="H32" s="494">
        <v>6068414</v>
      </c>
      <c r="I32" s="494">
        <v>0</v>
      </c>
    </row>
    <row r="33" spans="1:9" ht="45.75" customHeight="1">
      <c r="A33" s="120" t="s">
        <v>47</v>
      </c>
      <c r="B33" s="460"/>
      <c r="C33" s="742" t="s">
        <v>669</v>
      </c>
      <c r="D33" s="742"/>
      <c r="E33" s="540"/>
      <c r="F33" s="494">
        <v>608</v>
      </c>
      <c r="G33" s="494">
        <v>683</v>
      </c>
      <c r="H33" s="494">
        <v>127023</v>
      </c>
      <c r="I33" s="494">
        <v>110417</v>
      </c>
    </row>
    <row r="34" spans="1:9" ht="22.5" customHeight="1">
      <c r="A34" s="120" t="s">
        <v>49</v>
      </c>
      <c r="B34" s="707" t="s">
        <v>670</v>
      </c>
      <c r="C34" s="744"/>
      <c r="D34" s="744"/>
      <c r="E34" s="541"/>
      <c r="F34" s="494">
        <v>0</v>
      </c>
      <c r="G34" s="494">
        <v>0</v>
      </c>
      <c r="H34" s="494">
        <v>0</v>
      </c>
      <c r="I34" s="494">
        <v>0</v>
      </c>
    </row>
    <row r="35" spans="1:9" ht="22.5" customHeight="1">
      <c r="A35" s="120" t="s">
        <v>50</v>
      </c>
      <c r="B35" s="707" t="s">
        <v>671</v>
      </c>
      <c r="C35" s="744"/>
      <c r="D35" s="744"/>
      <c r="E35" s="547"/>
      <c r="F35" s="494">
        <v>1264948</v>
      </c>
      <c r="G35" s="494">
        <v>96127</v>
      </c>
      <c r="H35" s="494">
        <v>986504</v>
      </c>
      <c r="I35" s="494">
        <v>1924726</v>
      </c>
    </row>
    <row r="36" spans="1:9" ht="22.5" customHeight="1">
      <c r="A36" s="120" t="s">
        <v>51</v>
      </c>
      <c r="B36" s="460"/>
      <c r="C36" s="742" t="s">
        <v>672</v>
      </c>
      <c r="D36" s="742"/>
      <c r="E36" s="546"/>
      <c r="F36" s="548"/>
      <c r="G36" s="549"/>
      <c r="H36" s="494">
        <v>303</v>
      </c>
      <c r="I36" s="494">
        <v>257</v>
      </c>
    </row>
    <row r="37" spans="1:9" ht="22.5" customHeight="1">
      <c r="A37" s="120" t="s">
        <v>52</v>
      </c>
      <c r="B37" s="460"/>
      <c r="C37" s="742" t="s">
        <v>673</v>
      </c>
      <c r="D37" s="742"/>
      <c r="E37" s="540"/>
      <c r="F37" s="494">
        <v>61708</v>
      </c>
      <c r="G37" s="494">
        <v>0</v>
      </c>
      <c r="H37" s="494">
        <v>0</v>
      </c>
      <c r="I37" s="494">
        <v>52451</v>
      </c>
    </row>
    <row r="38" spans="1:9" ht="22.5" customHeight="1">
      <c r="A38" s="120" t="s">
        <v>53</v>
      </c>
      <c r="B38" s="460"/>
      <c r="C38" s="742" t="s">
        <v>674</v>
      </c>
      <c r="D38" s="742"/>
      <c r="E38" s="540"/>
      <c r="F38" s="550">
        <v>2</v>
      </c>
      <c r="G38" s="551"/>
      <c r="H38" s="552"/>
      <c r="I38" s="494">
        <v>2</v>
      </c>
    </row>
    <row r="39" spans="1:9" ht="22.5" customHeight="1">
      <c r="A39" s="120" t="s">
        <v>197</v>
      </c>
      <c r="B39" s="460"/>
      <c r="C39" s="742" t="s">
        <v>675</v>
      </c>
      <c r="D39" s="742"/>
      <c r="E39" s="540"/>
      <c r="F39" s="550">
        <v>92050</v>
      </c>
      <c r="G39" s="553"/>
      <c r="H39" s="548"/>
      <c r="I39" s="494">
        <v>4602</v>
      </c>
    </row>
    <row r="40" spans="1:9" ht="22.5" customHeight="1">
      <c r="A40" s="120" t="s">
        <v>198</v>
      </c>
      <c r="B40" s="460"/>
      <c r="C40" s="742" t="s">
        <v>676</v>
      </c>
      <c r="D40" s="742"/>
      <c r="E40" s="540"/>
      <c r="F40" s="494">
        <v>1111189</v>
      </c>
      <c r="G40" s="494">
        <v>-140352</v>
      </c>
      <c r="H40" s="494">
        <v>-3698448</v>
      </c>
      <c r="I40" s="494">
        <v>1867413</v>
      </c>
    </row>
    <row r="41" spans="1:9" ht="22.5" customHeight="1">
      <c r="A41" s="120" t="s">
        <v>200</v>
      </c>
      <c r="B41" s="707" t="s">
        <v>677</v>
      </c>
      <c r="C41" s="744"/>
      <c r="D41" s="744"/>
      <c r="E41" s="540"/>
      <c r="F41" s="554">
        <v>1848360</v>
      </c>
      <c r="G41" s="554">
        <v>66184</v>
      </c>
      <c r="H41" s="554">
        <v>1706232</v>
      </c>
      <c r="I41" s="494">
        <v>197218</v>
      </c>
    </row>
    <row r="42" spans="1:9" ht="22.5" customHeight="1">
      <c r="A42" s="120" t="s">
        <v>202</v>
      </c>
      <c r="B42" s="670" t="s">
        <v>678</v>
      </c>
      <c r="C42" s="671"/>
      <c r="D42" s="671"/>
      <c r="E42" s="555"/>
      <c r="F42" s="548"/>
      <c r="G42" s="548"/>
      <c r="H42" s="549"/>
      <c r="I42" s="556">
        <v>19372797</v>
      </c>
    </row>
    <row r="43" spans="1:9">
      <c r="A43" s="120" t="s">
        <v>208</v>
      </c>
      <c r="B43" s="670" t="s">
        <v>679</v>
      </c>
      <c r="C43" s="671"/>
      <c r="D43" s="671"/>
      <c r="E43" s="545"/>
      <c r="F43" s="557"/>
      <c r="G43" s="557"/>
      <c r="H43" s="558"/>
      <c r="I43" s="559">
        <v>1.3359000000000001</v>
      </c>
    </row>
  </sheetData>
  <mergeCells count="40">
    <mergeCell ref="C40:D40"/>
    <mergeCell ref="B41:D41"/>
    <mergeCell ref="B42:D42"/>
    <mergeCell ref="B43:D43"/>
    <mergeCell ref="B34:D34"/>
    <mergeCell ref="B35:D35"/>
    <mergeCell ref="C36:D36"/>
    <mergeCell ref="C37:D37"/>
    <mergeCell ref="C38:D38"/>
    <mergeCell ref="C39:D39"/>
    <mergeCell ref="C33:D33"/>
    <mergeCell ref="B21:D21"/>
    <mergeCell ref="A22:D22"/>
    <mergeCell ref="E22:I22"/>
    <mergeCell ref="B23:D23"/>
    <mergeCell ref="B24:D24"/>
    <mergeCell ref="B25:D25"/>
    <mergeCell ref="B26:D26"/>
    <mergeCell ref="C27:D27"/>
    <mergeCell ref="C28:D28"/>
    <mergeCell ref="C29:D29"/>
    <mergeCell ref="C31:D31"/>
    <mergeCell ref="C20:D20"/>
    <mergeCell ref="C9:D9"/>
    <mergeCell ref="C10:D10"/>
    <mergeCell ref="B11:D11"/>
    <mergeCell ref="C12:D12"/>
    <mergeCell ref="C13:D13"/>
    <mergeCell ref="B14:D14"/>
    <mergeCell ref="C15:D15"/>
    <mergeCell ref="C16:D16"/>
    <mergeCell ref="B17:D17"/>
    <mergeCell ref="B18:D18"/>
    <mergeCell ref="C19:D19"/>
    <mergeCell ref="B8:D8"/>
    <mergeCell ref="A1:D1"/>
    <mergeCell ref="A5:C5"/>
    <mergeCell ref="E5:H5"/>
    <mergeCell ref="A7:D7"/>
    <mergeCell ref="E7:I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EFD1-04C3-4BE9-8325-2DD60B1C7A71}">
  <dimension ref="A1:Q56"/>
  <sheetViews>
    <sheetView showGridLines="0" topLeftCell="A2" zoomScale="90" zoomScaleNormal="90" workbookViewId="0">
      <selection activeCell="C54" sqref="C54"/>
    </sheetView>
  </sheetViews>
  <sheetFormatPr baseColWidth="10" defaultColWidth="8.85546875" defaultRowHeight="15"/>
  <cols>
    <col min="1" max="1" width="10.85546875" customWidth="1"/>
    <col min="2" max="2" width="43.5703125" customWidth="1"/>
    <col min="3" max="17" width="21.85546875" customWidth="1"/>
  </cols>
  <sheetData>
    <row r="1" spans="1:17" ht="40.35" customHeight="1">
      <c r="A1" s="37" t="s">
        <v>680</v>
      </c>
      <c r="B1" s="37"/>
      <c r="C1" s="78"/>
      <c r="D1" s="78"/>
      <c r="E1" s="78"/>
      <c r="F1" s="78"/>
      <c r="G1" s="78"/>
      <c r="H1" s="78"/>
      <c r="I1" s="78"/>
      <c r="J1" s="78"/>
      <c r="K1" s="78"/>
      <c r="L1" s="78"/>
      <c r="M1" s="78"/>
      <c r="N1" s="78"/>
      <c r="O1" s="55"/>
      <c r="P1" s="55"/>
      <c r="Q1" s="55"/>
    </row>
    <row r="2" spans="1:17" ht="20.100000000000001" customHeight="1">
      <c r="A2" s="342" t="s">
        <v>149</v>
      </c>
      <c r="B2" s="470"/>
      <c r="C2" s="470"/>
      <c r="D2" s="470"/>
      <c r="E2" s="470"/>
      <c r="F2" s="470"/>
      <c r="G2" s="470"/>
      <c r="H2" s="470"/>
      <c r="I2" s="470"/>
      <c r="J2" s="470"/>
      <c r="K2" s="470"/>
      <c r="L2" s="470"/>
      <c r="M2" s="470"/>
      <c r="N2" s="470"/>
      <c r="O2" s="470"/>
      <c r="P2" s="470"/>
      <c r="Q2" s="470"/>
    </row>
    <row r="3" spans="1:17" ht="20.100000000000001" customHeight="1">
      <c r="A3" s="755"/>
      <c r="B3" s="756"/>
      <c r="C3" s="117" t="s">
        <v>3</v>
      </c>
      <c r="D3" s="117" t="s">
        <v>4</v>
      </c>
      <c r="E3" s="117" t="s">
        <v>5</v>
      </c>
      <c r="F3" s="117" t="s">
        <v>93</v>
      </c>
      <c r="G3" s="117" t="s">
        <v>94</v>
      </c>
      <c r="H3" s="117" t="s">
        <v>371</v>
      </c>
      <c r="I3" s="117" t="s">
        <v>372</v>
      </c>
      <c r="J3" s="117" t="s">
        <v>373</v>
      </c>
      <c r="K3" s="117" t="s">
        <v>374</v>
      </c>
      <c r="L3" s="117" t="s">
        <v>375</v>
      </c>
      <c r="M3" s="117" t="s">
        <v>376</v>
      </c>
      <c r="N3" s="117" t="s">
        <v>377</v>
      </c>
      <c r="O3" s="117" t="s">
        <v>378</v>
      </c>
      <c r="P3" s="117" t="s">
        <v>681</v>
      </c>
      <c r="Q3" s="117" t="s">
        <v>682</v>
      </c>
    </row>
    <row r="4" spans="1:17" ht="20.100000000000001" customHeight="1">
      <c r="A4" s="747"/>
      <c r="B4" s="748"/>
      <c r="C4" s="737" t="s">
        <v>683</v>
      </c>
      <c r="D4" s="738"/>
      <c r="E4" s="738"/>
      <c r="F4" s="738"/>
      <c r="G4" s="738"/>
      <c r="H4" s="739"/>
      <c r="I4" s="737" t="s">
        <v>684</v>
      </c>
      <c r="J4" s="738"/>
      <c r="K4" s="738"/>
      <c r="L4" s="738"/>
      <c r="M4" s="738"/>
      <c r="N4" s="738"/>
      <c r="O4" s="513"/>
      <c r="P4" s="746" t="s">
        <v>685</v>
      </c>
      <c r="Q4" s="746"/>
    </row>
    <row r="5" spans="1:17" ht="40.35" customHeight="1">
      <c r="A5" s="747"/>
      <c r="B5" s="748"/>
      <c r="C5" s="749" t="s">
        <v>686</v>
      </c>
      <c r="D5" s="750"/>
      <c r="E5" s="751"/>
      <c r="F5" s="752" t="s">
        <v>687</v>
      </c>
      <c r="G5" s="752"/>
      <c r="H5" s="752"/>
      <c r="I5" s="749" t="s">
        <v>688</v>
      </c>
      <c r="J5" s="750"/>
      <c r="K5" s="751"/>
      <c r="L5" s="752" t="s">
        <v>689</v>
      </c>
      <c r="M5" s="752"/>
      <c r="N5" s="752"/>
      <c r="O5" s="516" t="s">
        <v>690</v>
      </c>
      <c r="P5" s="521" t="s">
        <v>691</v>
      </c>
      <c r="Q5" s="521" t="s">
        <v>692</v>
      </c>
    </row>
    <row r="6" spans="1:17" ht="20.100000000000001" customHeight="1">
      <c r="A6" s="753"/>
      <c r="B6" s="754"/>
      <c r="C6" s="491"/>
      <c r="D6" s="117" t="s">
        <v>693</v>
      </c>
      <c r="E6" s="117" t="s">
        <v>694</v>
      </c>
      <c r="F6" s="492"/>
      <c r="G6" s="117" t="s">
        <v>694</v>
      </c>
      <c r="H6" s="117" t="s">
        <v>695</v>
      </c>
      <c r="I6" s="492"/>
      <c r="J6" s="117" t="s">
        <v>693</v>
      </c>
      <c r="K6" s="117" t="s">
        <v>694</v>
      </c>
      <c r="L6" s="492"/>
      <c r="M6" s="117" t="s">
        <v>694</v>
      </c>
      <c r="N6" s="484" t="s">
        <v>695</v>
      </c>
      <c r="O6" s="518"/>
      <c r="P6" s="518"/>
      <c r="Q6" s="518"/>
    </row>
    <row r="7" spans="1:17" ht="32.1" customHeight="1">
      <c r="A7" s="117" t="s">
        <v>696</v>
      </c>
      <c r="B7" s="486" t="s">
        <v>697</v>
      </c>
      <c r="C7" s="321">
        <v>3569666</v>
      </c>
      <c r="D7" s="321">
        <v>3569666</v>
      </c>
      <c r="E7" s="321">
        <v>0</v>
      </c>
      <c r="F7" s="321">
        <v>0</v>
      </c>
      <c r="G7" s="321">
        <v>0</v>
      </c>
      <c r="H7" s="321">
        <v>0</v>
      </c>
      <c r="I7" s="321">
        <v>0</v>
      </c>
      <c r="J7" s="321">
        <v>0</v>
      </c>
      <c r="K7" s="321">
        <v>0</v>
      </c>
      <c r="L7" s="321">
        <v>0</v>
      </c>
      <c r="M7" s="321">
        <v>0</v>
      </c>
      <c r="N7" s="321">
        <v>0</v>
      </c>
      <c r="O7" s="321">
        <v>0</v>
      </c>
      <c r="P7" s="321">
        <v>0</v>
      </c>
      <c r="Q7" s="321">
        <v>0</v>
      </c>
    </row>
    <row r="8" spans="1:17" ht="20.100000000000001" customHeight="1">
      <c r="A8" s="117" t="s">
        <v>698</v>
      </c>
      <c r="B8" s="486" t="s">
        <v>699</v>
      </c>
      <c r="C8" s="321">
        <v>22748967</v>
      </c>
      <c r="D8" s="321">
        <v>17058937</v>
      </c>
      <c r="E8" s="321">
        <v>5381719</v>
      </c>
      <c r="F8" s="321">
        <v>1404135</v>
      </c>
      <c r="G8" s="321">
        <v>0</v>
      </c>
      <c r="H8" s="321">
        <v>1375968</v>
      </c>
      <c r="I8" s="321">
        <v>-160937</v>
      </c>
      <c r="J8" s="321">
        <v>-21274</v>
      </c>
      <c r="K8" s="321">
        <v>-139662</v>
      </c>
      <c r="L8" s="321">
        <v>-428454</v>
      </c>
      <c r="M8" s="321">
        <v>0</v>
      </c>
      <c r="N8" s="321">
        <v>-428454</v>
      </c>
      <c r="O8" s="321">
        <v>-10715</v>
      </c>
      <c r="P8" s="321">
        <v>18064489</v>
      </c>
      <c r="Q8" s="321">
        <v>900543</v>
      </c>
    </row>
    <row r="9" spans="1:17" ht="20.100000000000001" customHeight="1">
      <c r="A9" s="522" t="s">
        <v>461</v>
      </c>
      <c r="B9" s="523" t="s">
        <v>700</v>
      </c>
      <c r="C9" s="321">
        <v>0</v>
      </c>
      <c r="D9" s="321">
        <v>0</v>
      </c>
      <c r="E9" s="321">
        <v>0</v>
      </c>
      <c r="F9" s="321">
        <v>0</v>
      </c>
      <c r="G9" s="321">
        <v>0</v>
      </c>
      <c r="H9" s="321">
        <v>0</v>
      </c>
      <c r="I9" s="321">
        <v>0</v>
      </c>
      <c r="J9" s="321">
        <v>0</v>
      </c>
      <c r="K9" s="321">
        <v>0</v>
      </c>
      <c r="L9" s="321">
        <v>0</v>
      </c>
      <c r="M9" s="321">
        <v>0</v>
      </c>
      <c r="N9" s="321">
        <v>0</v>
      </c>
      <c r="O9" s="321">
        <v>0</v>
      </c>
      <c r="P9" s="321">
        <v>0</v>
      </c>
      <c r="Q9" s="321">
        <v>0</v>
      </c>
    </row>
    <row r="10" spans="1:17" ht="20.100000000000001" customHeight="1">
      <c r="A10" s="522" t="s">
        <v>701</v>
      </c>
      <c r="B10" s="523" t="s">
        <v>702</v>
      </c>
      <c r="C10" s="321">
        <v>450992</v>
      </c>
      <c r="D10" s="321">
        <v>439990</v>
      </c>
      <c r="E10" s="321">
        <v>9781</v>
      </c>
      <c r="F10" s="321">
        <v>0</v>
      </c>
      <c r="G10" s="321">
        <v>0</v>
      </c>
      <c r="H10" s="321">
        <v>0</v>
      </c>
      <c r="I10" s="321">
        <v>-1097</v>
      </c>
      <c r="J10" s="321">
        <v>-98</v>
      </c>
      <c r="K10" s="321">
        <v>-998</v>
      </c>
      <c r="L10" s="321">
        <v>0</v>
      </c>
      <c r="M10" s="321">
        <v>0</v>
      </c>
      <c r="N10" s="321">
        <v>0</v>
      </c>
      <c r="O10" s="321">
        <v>0</v>
      </c>
      <c r="P10" s="321">
        <v>54892</v>
      </c>
      <c r="Q10" s="321">
        <v>0</v>
      </c>
    </row>
    <row r="11" spans="1:17" ht="20.100000000000001" customHeight="1">
      <c r="A11" s="522" t="s">
        <v>703</v>
      </c>
      <c r="B11" s="523" t="s">
        <v>704</v>
      </c>
      <c r="C11" s="321">
        <v>128324</v>
      </c>
      <c r="D11" s="321">
        <v>128324</v>
      </c>
      <c r="E11" s="321">
        <v>0</v>
      </c>
      <c r="F11" s="321">
        <v>0</v>
      </c>
      <c r="G11" s="321">
        <v>0</v>
      </c>
      <c r="H11" s="321">
        <v>0</v>
      </c>
      <c r="I11" s="321">
        <v>-9</v>
      </c>
      <c r="J11" s="321">
        <v>-9</v>
      </c>
      <c r="K11" s="321">
        <v>0</v>
      </c>
      <c r="L11" s="321">
        <v>0</v>
      </c>
      <c r="M11" s="321">
        <v>0</v>
      </c>
      <c r="N11" s="321">
        <v>0</v>
      </c>
      <c r="O11" s="321">
        <v>0</v>
      </c>
      <c r="P11" s="321">
        <v>13092</v>
      </c>
      <c r="Q11" s="321">
        <v>0</v>
      </c>
    </row>
    <row r="12" spans="1:17" ht="20.100000000000001" customHeight="1">
      <c r="A12" s="522" t="s">
        <v>705</v>
      </c>
      <c r="B12" s="523" t="s">
        <v>706</v>
      </c>
      <c r="C12" s="321">
        <v>230741</v>
      </c>
      <c r="D12" s="321">
        <v>183772</v>
      </c>
      <c r="E12" s="321">
        <v>46969</v>
      </c>
      <c r="F12" s="321">
        <v>685</v>
      </c>
      <c r="G12" s="321">
        <v>0</v>
      </c>
      <c r="H12" s="321">
        <v>685</v>
      </c>
      <c r="I12" s="321">
        <v>-768</v>
      </c>
      <c r="J12" s="321">
        <v>-138</v>
      </c>
      <c r="K12" s="321">
        <v>-630</v>
      </c>
      <c r="L12" s="321">
        <v>-205</v>
      </c>
      <c r="M12" s="321">
        <v>0</v>
      </c>
      <c r="N12" s="321">
        <v>-205</v>
      </c>
      <c r="O12" s="321">
        <v>0</v>
      </c>
      <c r="P12" s="321">
        <v>176127</v>
      </c>
      <c r="Q12" s="321">
        <v>403</v>
      </c>
    </row>
    <row r="13" spans="1:17" ht="20.100000000000001" customHeight="1">
      <c r="A13" s="524" t="s">
        <v>707</v>
      </c>
      <c r="B13" s="525" t="s">
        <v>708</v>
      </c>
      <c r="C13" s="321">
        <v>10089378</v>
      </c>
      <c r="D13" s="321">
        <v>6099986</v>
      </c>
      <c r="E13" s="321">
        <v>3788963</v>
      </c>
      <c r="F13" s="321">
        <v>1082435</v>
      </c>
      <c r="G13" s="321">
        <v>0</v>
      </c>
      <c r="H13" s="321">
        <v>1058461</v>
      </c>
      <c r="I13" s="321">
        <v>-92249</v>
      </c>
      <c r="J13" s="321">
        <v>-8982</v>
      </c>
      <c r="K13" s="321">
        <v>-83267</v>
      </c>
      <c r="L13" s="321">
        <v>-351923</v>
      </c>
      <c r="M13" s="321">
        <v>0</v>
      </c>
      <c r="N13" s="321">
        <v>-351923</v>
      </c>
      <c r="O13" s="321">
        <v>-9298</v>
      </c>
      <c r="P13" s="321">
        <v>7527151</v>
      </c>
      <c r="Q13" s="321">
        <v>673932</v>
      </c>
    </row>
    <row r="14" spans="1:17" ht="20.100000000000001" customHeight="1">
      <c r="A14" s="522" t="s">
        <v>709</v>
      </c>
      <c r="B14" s="523" t="s">
        <v>710</v>
      </c>
      <c r="C14" s="321">
        <v>7737941</v>
      </c>
      <c r="D14" s="321">
        <v>4380108</v>
      </c>
      <c r="E14" s="321">
        <v>3182304</v>
      </c>
      <c r="F14" s="321">
        <v>850705</v>
      </c>
      <c r="G14" s="321">
        <v>0</v>
      </c>
      <c r="H14" s="321">
        <v>828422</v>
      </c>
      <c r="I14" s="321">
        <v>-88861</v>
      </c>
      <c r="J14" s="321">
        <v>-6751</v>
      </c>
      <c r="K14" s="321">
        <v>-82110</v>
      </c>
      <c r="L14" s="321">
        <v>-265710</v>
      </c>
      <c r="M14" s="321">
        <v>0</v>
      </c>
      <c r="N14" s="321">
        <v>-265710</v>
      </c>
      <c r="O14" s="321">
        <v>-7412</v>
      </c>
      <c r="P14" s="321">
        <v>5715936</v>
      </c>
      <c r="Q14" s="321">
        <v>529000</v>
      </c>
    </row>
    <row r="15" spans="1:17" ht="20.100000000000001" customHeight="1">
      <c r="A15" s="522" t="s">
        <v>711</v>
      </c>
      <c r="B15" s="523" t="s">
        <v>712</v>
      </c>
      <c r="C15" s="321">
        <v>11849532</v>
      </c>
      <c r="D15" s="321">
        <v>10206865</v>
      </c>
      <c r="E15" s="321">
        <v>1536007</v>
      </c>
      <c r="F15" s="321">
        <v>321014</v>
      </c>
      <c r="G15" s="321">
        <v>0</v>
      </c>
      <c r="H15" s="321">
        <v>316821</v>
      </c>
      <c r="I15" s="321">
        <v>-66814</v>
      </c>
      <c r="J15" s="321">
        <v>-12047</v>
      </c>
      <c r="K15" s="321">
        <v>-54767</v>
      </c>
      <c r="L15" s="321">
        <v>-76326</v>
      </c>
      <c r="M15" s="321">
        <v>0</v>
      </c>
      <c r="N15" s="321">
        <v>-76326</v>
      </c>
      <c r="O15" s="321">
        <v>-1416</v>
      </c>
      <c r="P15" s="321">
        <v>10293228</v>
      </c>
      <c r="Q15" s="321">
        <v>226209</v>
      </c>
    </row>
    <row r="16" spans="1:17" ht="20.100000000000001" customHeight="1">
      <c r="A16" s="117" t="s">
        <v>713</v>
      </c>
      <c r="B16" s="486" t="s">
        <v>714</v>
      </c>
      <c r="C16" s="321">
        <v>4188939</v>
      </c>
      <c r="D16" s="321">
        <v>4187896</v>
      </c>
      <c r="E16" s="321">
        <v>0</v>
      </c>
      <c r="F16" s="321">
        <v>0</v>
      </c>
      <c r="G16" s="321">
        <v>0</v>
      </c>
      <c r="H16" s="321">
        <v>0</v>
      </c>
      <c r="I16" s="321">
        <v>-545</v>
      </c>
      <c r="J16" s="321">
        <v>-545</v>
      </c>
      <c r="K16" s="321">
        <v>0</v>
      </c>
      <c r="L16" s="321">
        <v>0</v>
      </c>
      <c r="M16" s="321">
        <v>0</v>
      </c>
      <c r="N16" s="321">
        <v>0</v>
      </c>
      <c r="O16" s="321">
        <v>0</v>
      </c>
      <c r="P16" s="321">
        <v>0</v>
      </c>
      <c r="Q16" s="321">
        <v>0</v>
      </c>
    </row>
    <row r="17" spans="1:17" ht="20.100000000000001" customHeight="1">
      <c r="A17" s="522" t="s">
        <v>715</v>
      </c>
      <c r="B17" s="523" t="s">
        <v>700</v>
      </c>
      <c r="C17" s="321">
        <v>0</v>
      </c>
      <c r="D17" s="321">
        <v>0</v>
      </c>
      <c r="E17" s="321">
        <v>0</v>
      </c>
      <c r="F17" s="321">
        <v>0</v>
      </c>
      <c r="G17" s="321">
        <v>0</v>
      </c>
      <c r="H17" s="321">
        <v>0</v>
      </c>
      <c r="I17" s="321">
        <v>0</v>
      </c>
      <c r="J17" s="321">
        <v>0</v>
      </c>
      <c r="K17" s="321">
        <v>0</v>
      </c>
      <c r="L17" s="321">
        <v>0</v>
      </c>
      <c r="M17" s="321">
        <v>0</v>
      </c>
      <c r="N17" s="321">
        <v>0</v>
      </c>
      <c r="O17" s="321">
        <v>0</v>
      </c>
      <c r="P17" s="321">
        <v>0</v>
      </c>
      <c r="Q17" s="321">
        <v>0</v>
      </c>
    </row>
    <row r="18" spans="1:17" ht="20.100000000000001" customHeight="1">
      <c r="A18" s="522" t="s">
        <v>716</v>
      </c>
      <c r="B18" s="523" t="s">
        <v>702</v>
      </c>
      <c r="C18" s="321">
        <v>1308047</v>
      </c>
      <c r="D18" s="321">
        <v>1308047</v>
      </c>
      <c r="E18" s="321">
        <v>0</v>
      </c>
      <c r="F18" s="321">
        <v>0</v>
      </c>
      <c r="G18" s="321">
        <v>0</v>
      </c>
      <c r="H18" s="321">
        <v>0</v>
      </c>
      <c r="I18" s="321">
        <v>0</v>
      </c>
      <c r="J18" s="321">
        <v>0</v>
      </c>
      <c r="K18" s="321">
        <v>0</v>
      </c>
      <c r="L18" s="321">
        <v>0</v>
      </c>
      <c r="M18" s="321">
        <v>0</v>
      </c>
      <c r="N18" s="321">
        <v>0</v>
      </c>
      <c r="O18" s="321">
        <v>0</v>
      </c>
      <c r="P18" s="321">
        <v>0</v>
      </c>
      <c r="Q18" s="321">
        <v>0</v>
      </c>
    </row>
    <row r="19" spans="1:17" ht="20.100000000000001" customHeight="1">
      <c r="A19" s="522" t="s">
        <v>717</v>
      </c>
      <c r="B19" s="523" t="s">
        <v>704</v>
      </c>
      <c r="C19" s="321">
        <v>2691956</v>
      </c>
      <c r="D19" s="321">
        <v>2690932</v>
      </c>
      <c r="E19" s="321">
        <v>0</v>
      </c>
      <c r="F19" s="321">
        <v>0</v>
      </c>
      <c r="G19" s="321">
        <v>0</v>
      </c>
      <c r="H19" s="321">
        <v>0</v>
      </c>
      <c r="I19" s="321">
        <v>0</v>
      </c>
      <c r="J19" s="321">
        <v>0</v>
      </c>
      <c r="K19" s="321">
        <v>0</v>
      </c>
      <c r="L19" s="321">
        <v>0</v>
      </c>
      <c r="M19" s="321">
        <v>0</v>
      </c>
      <c r="N19" s="321">
        <v>0</v>
      </c>
      <c r="O19" s="321">
        <v>0</v>
      </c>
      <c r="P19" s="321">
        <v>0</v>
      </c>
      <c r="Q19" s="321">
        <v>0</v>
      </c>
    </row>
    <row r="20" spans="1:17" ht="20.100000000000001" customHeight="1">
      <c r="A20" s="522" t="s">
        <v>718</v>
      </c>
      <c r="B20" s="523" t="s">
        <v>706</v>
      </c>
      <c r="C20" s="321">
        <v>126824</v>
      </c>
      <c r="D20" s="321">
        <v>126824</v>
      </c>
      <c r="E20" s="321">
        <v>0</v>
      </c>
      <c r="F20" s="321">
        <v>0</v>
      </c>
      <c r="G20" s="321">
        <v>0</v>
      </c>
      <c r="H20" s="321">
        <v>0</v>
      </c>
      <c r="I20" s="321">
        <v>-545</v>
      </c>
      <c r="J20" s="321">
        <v>-545</v>
      </c>
      <c r="K20" s="321">
        <v>0</v>
      </c>
      <c r="L20" s="321">
        <v>0</v>
      </c>
      <c r="M20" s="321">
        <v>0</v>
      </c>
      <c r="N20" s="321">
        <v>0</v>
      </c>
      <c r="O20" s="321">
        <v>0</v>
      </c>
      <c r="P20" s="321">
        <v>0</v>
      </c>
      <c r="Q20" s="321">
        <v>0</v>
      </c>
    </row>
    <row r="21" spans="1:17" ht="20.100000000000001" customHeight="1">
      <c r="A21" s="522" t="s">
        <v>719</v>
      </c>
      <c r="B21" s="523" t="s">
        <v>708</v>
      </c>
      <c r="C21" s="321">
        <v>62112</v>
      </c>
      <c r="D21" s="321">
        <v>62092</v>
      </c>
      <c r="E21" s="321">
        <v>0</v>
      </c>
      <c r="F21" s="321">
        <v>0</v>
      </c>
      <c r="G21" s="321">
        <v>0</v>
      </c>
      <c r="H21" s="321">
        <v>0</v>
      </c>
      <c r="I21" s="321">
        <v>0</v>
      </c>
      <c r="J21" s="321">
        <v>0</v>
      </c>
      <c r="K21" s="321">
        <v>0</v>
      </c>
      <c r="L21" s="321">
        <v>0</v>
      </c>
      <c r="M21" s="321">
        <v>0</v>
      </c>
      <c r="N21" s="321">
        <v>0</v>
      </c>
      <c r="O21" s="321">
        <v>0</v>
      </c>
      <c r="P21" s="321">
        <v>0</v>
      </c>
      <c r="Q21" s="321">
        <v>0</v>
      </c>
    </row>
    <row r="22" spans="1:17" ht="20.100000000000001" customHeight="1">
      <c r="A22" s="117" t="s">
        <v>720</v>
      </c>
      <c r="B22" s="486" t="s">
        <v>527</v>
      </c>
      <c r="C22" s="321">
        <v>3740078</v>
      </c>
      <c r="D22" s="321">
        <v>3114666</v>
      </c>
      <c r="E22" s="321">
        <v>625412</v>
      </c>
      <c r="F22" s="321">
        <v>45658</v>
      </c>
      <c r="G22" s="321">
        <v>0</v>
      </c>
      <c r="H22" s="321">
        <v>45658</v>
      </c>
      <c r="I22" s="321">
        <v>18611</v>
      </c>
      <c r="J22" s="321">
        <v>4814</v>
      </c>
      <c r="K22" s="321">
        <v>13797</v>
      </c>
      <c r="L22" s="321">
        <v>11975</v>
      </c>
      <c r="M22" s="321">
        <v>0</v>
      </c>
      <c r="N22" s="321">
        <v>11975</v>
      </c>
      <c r="O22" s="526"/>
      <c r="P22" s="321">
        <v>211911</v>
      </c>
      <c r="Q22" s="321">
        <v>7963</v>
      </c>
    </row>
    <row r="23" spans="1:17" ht="20.100000000000001" customHeight="1">
      <c r="A23" s="522" t="s">
        <v>721</v>
      </c>
      <c r="B23" s="523" t="s">
        <v>700</v>
      </c>
      <c r="C23" s="321">
        <v>0</v>
      </c>
      <c r="D23" s="321">
        <v>0</v>
      </c>
      <c r="E23" s="321">
        <v>0</v>
      </c>
      <c r="F23" s="321">
        <v>0</v>
      </c>
      <c r="G23" s="321">
        <v>0</v>
      </c>
      <c r="H23" s="321">
        <v>0</v>
      </c>
      <c r="I23" s="321">
        <v>0</v>
      </c>
      <c r="J23" s="321">
        <v>0</v>
      </c>
      <c r="K23" s="321">
        <v>0</v>
      </c>
      <c r="L23" s="321">
        <v>0</v>
      </c>
      <c r="M23" s="321">
        <v>0</v>
      </c>
      <c r="N23" s="321">
        <v>0</v>
      </c>
      <c r="O23" s="527"/>
      <c r="P23" s="321">
        <v>0</v>
      </c>
      <c r="Q23" s="321">
        <v>0</v>
      </c>
    </row>
    <row r="24" spans="1:17" ht="20.100000000000001" customHeight="1">
      <c r="A24" s="522" t="s">
        <v>722</v>
      </c>
      <c r="B24" s="523" t="s">
        <v>702</v>
      </c>
      <c r="C24" s="321">
        <v>146391</v>
      </c>
      <c r="D24" s="321">
        <v>145789</v>
      </c>
      <c r="E24" s="321">
        <v>602</v>
      </c>
      <c r="F24" s="321">
        <v>0</v>
      </c>
      <c r="G24" s="321">
        <v>0</v>
      </c>
      <c r="H24" s="321">
        <v>0</v>
      </c>
      <c r="I24" s="321">
        <v>5</v>
      </c>
      <c r="J24" s="321">
        <v>4</v>
      </c>
      <c r="K24" s="321">
        <v>1</v>
      </c>
      <c r="L24" s="321">
        <v>0</v>
      </c>
      <c r="M24" s="321">
        <v>0</v>
      </c>
      <c r="N24" s="321">
        <v>0</v>
      </c>
      <c r="O24" s="527"/>
      <c r="P24" s="321">
        <v>0</v>
      </c>
      <c r="Q24" s="321">
        <v>0</v>
      </c>
    </row>
    <row r="25" spans="1:17" ht="20.100000000000001" customHeight="1">
      <c r="A25" s="522" t="s">
        <v>723</v>
      </c>
      <c r="B25" s="523" t="s">
        <v>704</v>
      </c>
      <c r="C25" s="321">
        <v>7</v>
      </c>
      <c r="D25" s="321">
        <v>7</v>
      </c>
      <c r="E25" s="321">
        <v>0</v>
      </c>
      <c r="F25" s="321">
        <v>0</v>
      </c>
      <c r="G25" s="321">
        <v>0</v>
      </c>
      <c r="H25" s="321">
        <v>0</v>
      </c>
      <c r="I25" s="321">
        <v>0</v>
      </c>
      <c r="J25" s="321">
        <v>0</v>
      </c>
      <c r="K25" s="321">
        <v>0</v>
      </c>
      <c r="L25" s="321">
        <v>0</v>
      </c>
      <c r="M25" s="321">
        <v>0</v>
      </c>
      <c r="N25" s="321">
        <v>0</v>
      </c>
      <c r="O25" s="527"/>
      <c r="P25" s="321">
        <v>0</v>
      </c>
      <c r="Q25" s="321">
        <v>0</v>
      </c>
    </row>
    <row r="26" spans="1:17" ht="20.100000000000001" customHeight="1">
      <c r="A26" s="522" t="s">
        <v>724</v>
      </c>
      <c r="B26" s="523" t="s">
        <v>706</v>
      </c>
      <c r="C26" s="321">
        <v>68317</v>
      </c>
      <c r="D26" s="321">
        <v>64653</v>
      </c>
      <c r="E26" s="321">
        <v>3665</v>
      </c>
      <c r="F26" s="321">
        <v>0</v>
      </c>
      <c r="G26" s="321">
        <v>0</v>
      </c>
      <c r="H26" s="321">
        <v>0</v>
      </c>
      <c r="I26" s="321">
        <v>53</v>
      </c>
      <c r="J26" s="321">
        <v>15</v>
      </c>
      <c r="K26" s="321">
        <v>37</v>
      </c>
      <c r="L26" s="321">
        <v>0</v>
      </c>
      <c r="M26" s="321">
        <v>0</v>
      </c>
      <c r="N26" s="321">
        <v>0</v>
      </c>
      <c r="O26" s="527"/>
      <c r="P26" s="321">
        <v>645</v>
      </c>
      <c r="Q26" s="321">
        <v>0</v>
      </c>
    </row>
    <row r="27" spans="1:17" ht="20.100000000000001" customHeight="1">
      <c r="A27" s="522" t="s">
        <v>725</v>
      </c>
      <c r="B27" s="523" t="s">
        <v>708</v>
      </c>
      <c r="C27" s="321">
        <v>2024005</v>
      </c>
      <c r="D27" s="321">
        <v>1596224</v>
      </c>
      <c r="E27" s="321">
        <v>427780</v>
      </c>
      <c r="F27" s="321">
        <v>42736</v>
      </c>
      <c r="G27" s="321">
        <v>0</v>
      </c>
      <c r="H27" s="321">
        <v>42736</v>
      </c>
      <c r="I27" s="321">
        <v>14660</v>
      </c>
      <c r="J27" s="321">
        <v>3990</v>
      </c>
      <c r="K27" s="321">
        <v>10670</v>
      </c>
      <c r="L27" s="321">
        <v>11472</v>
      </c>
      <c r="M27" s="321">
        <v>0</v>
      </c>
      <c r="N27" s="321">
        <v>11472</v>
      </c>
      <c r="O27" s="527"/>
      <c r="P27" s="321">
        <v>176256</v>
      </c>
      <c r="Q27" s="321">
        <v>7717</v>
      </c>
    </row>
    <row r="28" spans="1:17" ht="20.100000000000001" customHeight="1">
      <c r="A28" s="522" t="s">
        <v>726</v>
      </c>
      <c r="B28" s="523" t="s">
        <v>712</v>
      </c>
      <c r="C28" s="321">
        <v>1501358</v>
      </c>
      <c r="D28" s="321">
        <v>1307993</v>
      </c>
      <c r="E28" s="321">
        <v>193365</v>
      </c>
      <c r="F28" s="321">
        <v>2922</v>
      </c>
      <c r="G28" s="321">
        <v>0</v>
      </c>
      <c r="H28" s="321">
        <v>2922</v>
      </c>
      <c r="I28" s="321">
        <v>3893</v>
      </c>
      <c r="J28" s="321">
        <v>804</v>
      </c>
      <c r="K28" s="321">
        <v>3089</v>
      </c>
      <c r="L28" s="321">
        <v>503</v>
      </c>
      <c r="M28" s="321">
        <v>0</v>
      </c>
      <c r="N28" s="321">
        <v>503</v>
      </c>
      <c r="O28" s="528"/>
      <c r="P28" s="321">
        <v>35011</v>
      </c>
      <c r="Q28" s="321">
        <v>245</v>
      </c>
    </row>
    <row r="29" spans="1:17" ht="20.100000000000001" customHeight="1">
      <c r="A29" s="529" t="s">
        <v>727</v>
      </c>
      <c r="B29" s="530" t="s">
        <v>54</v>
      </c>
      <c r="C29" s="531">
        <v>34247651</v>
      </c>
      <c r="D29" s="531">
        <v>27931165</v>
      </c>
      <c r="E29" s="531">
        <v>6007131</v>
      </c>
      <c r="F29" s="531">
        <v>1449793</v>
      </c>
      <c r="G29" s="531">
        <v>0</v>
      </c>
      <c r="H29" s="531">
        <v>1421625</v>
      </c>
      <c r="I29" s="531">
        <v>-180092</v>
      </c>
      <c r="J29" s="531">
        <v>-26632</v>
      </c>
      <c r="K29" s="531">
        <v>-153459</v>
      </c>
      <c r="L29" s="531">
        <v>-440429</v>
      </c>
      <c r="M29" s="531">
        <v>0</v>
      </c>
      <c r="N29" s="531">
        <v>-440429</v>
      </c>
      <c r="O29" s="531">
        <v>-10715</v>
      </c>
      <c r="P29" s="531">
        <v>18276400</v>
      </c>
      <c r="Q29" s="531">
        <v>908505</v>
      </c>
    </row>
    <row r="32" spans="1:17">
      <c r="C32" s="35"/>
      <c r="D32" s="35"/>
      <c r="E32" s="35"/>
      <c r="F32" s="35"/>
      <c r="G32" s="35"/>
      <c r="H32" s="35"/>
      <c r="I32" s="35"/>
      <c r="J32" s="35"/>
      <c r="K32" s="35"/>
      <c r="L32" s="35"/>
      <c r="M32" s="35"/>
      <c r="N32" s="35"/>
      <c r="O32" s="35"/>
      <c r="P32" s="35"/>
      <c r="Q32" s="35"/>
    </row>
    <row r="33" spans="3:17">
      <c r="C33" s="35"/>
      <c r="D33" s="35"/>
      <c r="E33" s="35"/>
      <c r="F33" s="35"/>
      <c r="G33" s="35"/>
      <c r="H33" s="35"/>
      <c r="I33" s="35"/>
      <c r="J33" s="35"/>
      <c r="K33" s="35"/>
      <c r="L33" s="35"/>
      <c r="M33" s="35"/>
      <c r="N33" s="35"/>
      <c r="O33" s="35"/>
      <c r="P33" s="35"/>
      <c r="Q33" s="35"/>
    </row>
    <row r="34" spans="3:17">
      <c r="C34" s="35"/>
      <c r="D34" s="35"/>
      <c r="E34" s="35"/>
      <c r="F34" s="35"/>
      <c r="G34" s="35"/>
      <c r="H34" s="35"/>
      <c r="I34" s="35"/>
      <c r="J34" s="35"/>
      <c r="K34" s="35"/>
      <c r="L34" s="35"/>
      <c r="M34" s="35"/>
      <c r="N34" s="35"/>
      <c r="O34" s="35"/>
      <c r="P34" s="35"/>
      <c r="Q34" s="35"/>
    </row>
    <row r="35" spans="3:17">
      <c r="C35" s="35"/>
      <c r="D35" s="35"/>
      <c r="E35" s="35"/>
      <c r="F35" s="35"/>
      <c r="G35" s="35"/>
      <c r="H35" s="35"/>
      <c r="I35" s="35"/>
      <c r="J35" s="35"/>
      <c r="K35" s="35"/>
      <c r="L35" s="35"/>
      <c r="M35" s="35"/>
      <c r="N35" s="35"/>
      <c r="O35" s="35"/>
      <c r="P35" s="35"/>
      <c r="Q35" s="35"/>
    </row>
    <row r="36" spans="3:17">
      <c r="C36" s="35"/>
      <c r="D36" s="35"/>
      <c r="E36" s="35"/>
      <c r="F36" s="35"/>
      <c r="G36" s="35"/>
      <c r="H36" s="35"/>
      <c r="I36" s="35"/>
      <c r="J36" s="35"/>
      <c r="K36" s="35"/>
      <c r="L36" s="35"/>
      <c r="M36" s="35"/>
      <c r="N36" s="35"/>
      <c r="O36" s="35"/>
      <c r="P36" s="35"/>
      <c r="Q36" s="35"/>
    </row>
    <row r="37" spans="3:17">
      <c r="C37" s="35"/>
      <c r="D37" s="35"/>
      <c r="E37" s="35"/>
      <c r="F37" s="35"/>
      <c r="G37" s="35"/>
      <c r="H37" s="35"/>
      <c r="I37" s="35"/>
      <c r="J37" s="35"/>
      <c r="K37" s="35"/>
      <c r="L37" s="35"/>
      <c r="M37" s="35"/>
      <c r="N37" s="35"/>
      <c r="O37" s="35"/>
      <c r="P37" s="35"/>
      <c r="Q37" s="35"/>
    </row>
    <row r="38" spans="3:17">
      <c r="C38" s="35"/>
      <c r="D38" s="35"/>
      <c r="E38" s="35"/>
      <c r="F38" s="35"/>
      <c r="G38" s="35"/>
      <c r="H38" s="35"/>
      <c r="I38" s="35"/>
      <c r="J38" s="35"/>
      <c r="K38" s="35"/>
      <c r="L38" s="35"/>
      <c r="M38" s="35"/>
      <c r="N38" s="35"/>
      <c r="O38" s="35"/>
      <c r="P38" s="35"/>
      <c r="Q38" s="35"/>
    </row>
    <row r="39" spans="3:17">
      <c r="C39" s="35"/>
      <c r="D39" s="35"/>
      <c r="E39" s="35"/>
      <c r="F39" s="35"/>
      <c r="G39" s="35"/>
      <c r="H39" s="35"/>
      <c r="I39" s="35"/>
      <c r="J39" s="35"/>
      <c r="K39" s="35"/>
      <c r="L39" s="35"/>
      <c r="M39" s="35"/>
      <c r="N39" s="35"/>
      <c r="O39" s="35"/>
      <c r="P39" s="35"/>
      <c r="Q39" s="35"/>
    </row>
    <row r="40" spans="3:17">
      <c r="C40" s="35"/>
      <c r="D40" s="35"/>
      <c r="E40" s="35"/>
      <c r="F40" s="35"/>
      <c r="G40" s="35"/>
      <c r="H40" s="35"/>
      <c r="I40" s="35"/>
      <c r="J40" s="35"/>
      <c r="K40" s="35"/>
      <c r="L40" s="35"/>
      <c r="M40" s="35"/>
      <c r="N40" s="35"/>
      <c r="O40" s="35"/>
      <c r="P40" s="35"/>
      <c r="Q40" s="35"/>
    </row>
    <row r="41" spans="3:17">
      <c r="C41" s="35"/>
      <c r="D41" s="35"/>
      <c r="E41" s="35"/>
      <c r="F41" s="35"/>
      <c r="G41" s="35"/>
      <c r="H41" s="35"/>
      <c r="I41" s="35"/>
      <c r="J41" s="35"/>
      <c r="K41" s="35"/>
      <c r="L41" s="35"/>
      <c r="M41" s="35"/>
      <c r="N41" s="35"/>
      <c r="O41" s="35"/>
      <c r="P41" s="35"/>
      <c r="Q41" s="35"/>
    </row>
    <row r="42" spans="3:17">
      <c r="C42" s="35"/>
      <c r="D42" s="35"/>
      <c r="E42" s="35"/>
      <c r="F42" s="35"/>
      <c r="G42" s="35"/>
      <c r="H42" s="35"/>
      <c r="I42" s="35"/>
      <c r="J42" s="35"/>
      <c r="K42" s="35"/>
      <c r="L42" s="35"/>
      <c r="M42" s="35"/>
      <c r="N42" s="35"/>
      <c r="O42" s="35"/>
      <c r="P42" s="35"/>
      <c r="Q42" s="35"/>
    </row>
    <row r="43" spans="3:17">
      <c r="C43" s="35"/>
      <c r="D43" s="35"/>
      <c r="E43" s="35"/>
      <c r="F43" s="35"/>
      <c r="G43" s="35"/>
      <c r="H43" s="35"/>
      <c r="I43" s="35"/>
      <c r="J43" s="35"/>
      <c r="K43" s="35"/>
      <c r="L43" s="35"/>
      <c r="M43" s="35"/>
      <c r="N43" s="35"/>
      <c r="O43" s="35"/>
      <c r="P43" s="35"/>
      <c r="Q43" s="35"/>
    </row>
    <row r="44" spans="3:17">
      <c r="C44" s="35"/>
      <c r="D44" s="35"/>
      <c r="E44" s="35"/>
      <c r="F44" s="35"/>
      <c r="G44" s="35"/>
      <c r="H44" s="35"/>
      <c r="I44" s="35"/>
      <c r="J44" s="35"/>
      <c r="K44" s="35"/>
      <c r="L44" s="35"/>
      <c r="M44" s="35"/>
      <c r="N44" s="35"/>
      <c r="O44" s="35"/>
      <c r="P44" s="35"/>
      <c r="Q44" s="35"/>
    </row>
    <row r="45" spans="3:17">
      <c r="C45" s="35"/>
      <c r="D45" s="35"/>
      <c r="E45" s="35"/>
      <c r="F45" s="35"/>
      <c r="G45" s="35"/>
      <c r="H45" s="35"/>
      <c r="I45" s="35"/>
      <c r="J45" s="35"/>
      <c r="K45" s="35"/>
      <c r="L45" s="35"/>
      <c r="M45" s="35"/>
      <c r="N45" s="35"/>
      <c r="O45" s="35"/>
      <c r="P45" s="35"/>
      <c r="Q45" s="35"/>
    </row>
    <row r="46" spans="3:17">
      <c r="C46" s="35"/>
      <c r="D46" s="35"/>
      <c r="E46" s="35"/>
      <c r="F46" s="35"/>
      <c r="G46" s="35"/>
      <c r="H46" s="35"/>
      <c r="I46" s="35"/>
      <c r="J46" s="35"/>
      <c r="K46" s="35"/>
      <c r="L46" s="35"/>
      <c r="M46" s="35"/>
      <c r="N46" s="35"/>
      <c r="O46" s="35"/>
      <c r="P46" s="35"/>
      <c r="Q46" s="35"/>
    </row>
    <row r="47" spans="3:17">
      <c r="C47" s="35"/>
      <c r="D47" s="35"/>
      <c r="E47" s="35"/>
      <c r="F47" s="35"/>
      <c r="G47" s="35"/>
      <c r="H47" s="35"/>
      <c r="I47" s="35"/>
      <c r="J47" s="35"/>
      <c r="K47" s="35"/>
      <c r="L47" s="35"/>
      <c r="M47" s="35"/>
      <c r="N47" s="35"/>
      <c r="O47" s="35"/>
      <c r="P47" s="35"/>
      <c r="Q47" s="35"/>
    </row>
    <row r="48" spans="3:17">
      <c r="C48" s="35"/>
      <c r="D48" s="35"/>
      <c r="E48" s="35"/>
      <c r="F48" s="35"/>
      <c r="G48" s="35"/>
      <c r="H48" s="35"/>
      <c r="I48" s="35"/>
      <c r="J48" s="35"/>
      <c r="K48" s="35"/>
      <c r="L48" s="35"/>
      <c r="M48" s="35"/>
      <c r="N48" s="35"/>
      <c r="O48" s="35"/>
      <c r="P48" s="35"/>
      <c r="Q48" s="35"/>
    </row>
    <row r="49" spans="3:17">
      <c r="C49" s="35"/>
      <c r="D49" s="35"/>
      <c r="E49" s="35"/>
      <c r="F49" s="35"/>
      <c r="G49" s="35"/>
      <c r="H49" s="35"/>
      <c r="I49" s="35"/>
      <c r="J49" s="35"/>
      <c r="K49" s="35"/>
      <c r="L49" s="35"/>
      <c r="M49" s="35"/>
      <c r="N49" s="35"/>
      <c r="O49" s="35"/>
      <c r="P49" s="35"/>
      <c r="Q49" s="35"/>
    </row>
    <row r="50" spans="3:17">
      <c r="C50" s="35"/>
      <c r="D50" s="35"/>
      <c r="E50" s="35"/>
      <c r="F50" s="35"/>
      <c r="G50" s="35"/>
      <c r="H50" s="35"/>
      <c r="I50" s="35"/>
      <c r="J50" s="35"/>
      <c r="K50" s="35"/>
      <c r="L50" s="35"/>
      <c r="M50" s="35"/>
      <c r="N50" s="35"/>
      <c r="O50" s="35"/>
      <c r="P50" s="35"/>
      <c r="Q50" s="35"/>
    </row>
    <row r="51" spans="3:17">
      <c r="C51" s="35"/>
      <c r="D51" s="35"/>
      <c r="E51" s="35"/>
      <c r="F51" s="35"/>
      <c r="G51" s="35"/>
      <c r="H51" s="35"/>
      <c r="I51" s="35"/>
      <c r="J51" s="35"/>
      <c r="K51" s="35"/>
      <c r="L51" s="35"/>
      <c r="M51" s="35"/>
      <c r="N51" s="35"/>
      <c r="O51" s="35"/>
      <c r="P51" s="35"/>
      <c r="Q51" s="35"/>
    </row>
    <row r="52" spans="3:17">
      <c r="C52" s="35"/>
      <c r="D52" s="35"/>
      <c r="E52" s="35"/>
      <c r="F52" s="35"/>
      <c r="G52" s="35"/>
      <c r="H52" s="35"/>
      <c r="I52" s="35"/>
      <c r="J52" s="35"/>
      <c r="K52" s="35"/>
      <c r="L52" s="35"/>
      <c r="M52" s="35"/>
      <c r="N52" s="35"/>
      <c r="O52" s="35"/>
      <c r="P52" s="35"/>
      <c r="Q52" s="35"/>
    </row>
    <row r="53" spans="3:17">
      <c r="C53" s="35"/>
      <c r="D53" s="35"/>
      <c r="E53" s="35"/>
      <c r="F53" s="35"/>
      <c r="G53" s="35"/>
      <c r="H53" s="35"/>
      <c r="I53" s="35"/>
      <c r="J53" s="35"/>
      <c r="K53" s="35"/>
      <c r="L53" s="35"/>
      <c r="M53" s="35"/>
      <c r="N53" s="35"/>
      <c r="O53" s="35"/>
      <c r="P53" s="35"/>
      <c r="Q53" s="35"/>
    </row>
    <row r="54" spans="3:17">
      <c r="C54" s="35"/>
      <c r="D54" s="35"/>
      <c r="E54" s="35"/>
      <c r="F54" s="35"/>
      <c r="G54" s="35"/>
      <c r="H54" s="35"/>
      <c r="I54" s="35"/>
      <c r="J54" s="35"/>
      <c r="K54" s="35"/>
      <c r="L54" s="35"/>
      <c r="M54" s="35"/>
      <c r="N54" s="35"/>
      <c r="O54" s="35"/>
      <c r="P54" s="35"/>
      <c r="Q54" s="35"/>
    </row>
    <row r="55" spans="3:17">
      <c r="C55" s="35"/>
    </row>
    <row r="56" spans="3:17">
      <c r="C56" s="35"/>
    </row>
  </sheetData>
  <mergeCells count="11">
    <mergeCell ref="A6:B6"/>
    <mergeCell ref="A3:B3"/>
    <mergeCell ref="A4:B4"/>
    <mergeCell ref="C4:H4"/>
    <mergeCell ref="I4:N4"/>
    <mergeCell ref="P4:Q4"/>
    <mergeCell ref="A5:B5"/>
    <mergeCell ref="C5:E5"/>
    <mergeCell ref="F5:H5"/>
    <mergeCell ref="I5:K5"/>
    <mergeCell ref="L5:N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DC552-C21E-43C2-B059-74CB27312044}">
  <dimension ref="A1:I15"/>
  <sheetViews>
    <sheetView showGridLines="0" zoomScale="90" zoomScaleNormal="90" workbookViewId="0">
      <selection activeCell="C54" sqref="C54"/>
    </sheetView>
  </sheetViews>
  <sheetFormatPr baseColWidth="10" defaultColWidth="9.140625" defaultRowHeight="15"/>
  <cols>
    <col min="1" max="1" width="11" customWidth="1"/>
    <col min="2" max="2" width="2.140625" customWidth="1"/>
    <col min="3" max="3" width="37.140625" customWidth="1"/>
    <col min="4" max="9" width="21.85546875" customWidth="1"/>
  </cols>
  <sheetData>
    <row r="1" spans="1:9" ht="39.950000000000003" customHeight="1">
      <c r="A1" s="37" t="s">
        <v>728</v>
      </c>
      <c r="B1" s="37"/>
      <c r="C1" s="37"/>
      <c r="D1" s="78"/>
      <c r="E1" s="78"/>
      <c r="F1" s="78"/>
      <c r="G1" s="78"/>
      <c r="H1" s="78"/>
      <c r="I1" s="78"/>
    </row>
    <row r="2" spans="1:9" ht="18.95" customHeight="1">
      <c r="A2" s="470" t="s">
        <v>0</v>
      </c>
      <c r="B2" s="470"/>
      <c r="C2" s="470"/>
      <c r="D2" s="470"/>
      <c r="E2" s="470"/>
      <c r="F2" s="470"/>
      <c r="G2" s="470"/>
      <c r="H2" s="470"/>
      <c r="I2" s="470"/>
    </row>
    <row r="3" spans="1:9" ht="18.95" customHeight="1">
      <c r="A3" s="122"/>
      <c r="B3" s="123"/>
      <c r="C3" s="124"/>
      <c r="D3" s="117" t="s">
        <v>3</v>
      </c>
      <c r="E3" s="117" t="s">
        <v>4</v>
      </c>
      <c r="F3" s="117" t="s">
        <v>5</v>
      </c>
      <c r="G3" s="117" t="s">
        <v>93</v>
      </c>
      <c r="H3" s="117" t="s">
        <v>94</v>
      </c>
      <c r="I3" s="117" t="s">
        <v>371</v>
      </c>
    </row>
    <row r="4" spans="1:9" ht="18.95" customHeight="1">
      <c r="A4" s="482"/>
      <c r="B4" s="470"/>
      <c r="C4" s="510"/>
      <c r="D4" s="737" t="s">
        <v>729</v>
      </c>
      <c r="E4" s="738"/>
      <c r="F4" s="738"/>
      <c r="G4" s="738"/>
      <c r="H4" s="738"/>
      <c r="I4" s="739"/>
    </row>
    <row r="5" spans="1:9" ht="39.950000000000003" customHeight="1">
      <c r="A5" s="329"/>
      <c r="B5" s="330"/>
      <c r="C5" s="331"/>
      <c r="D5" s="117" t="s">
        <v>730</v>
      </c>
      <c r="E5" s="117" t="s">
        <v>731</v>
      </c>
      <c r="F5" s="117" t="s">
        <v>732</v>
      </c>
      <c r="G5" s="117" t="s">
        <v>733</v>
      </c>
      <c r="H5" s="117" t="s">
        <v>734</v>
      </c>
      <c r="I5" s="117" t="s">
        <v>54</v>
      </c>
    </row>
    <row r="6" spans="1:9" ht="18.95" customHeight="1">
      <c r="A6" s="117" t="s">
        <v>6</v>
      </c>
      <c r="B6" s="707" t="s">
        <v>699</v>
      </c>
      <c r="C6" s="708"/>
      <c r="D6" s="494">
        <v>5648909</v>
      </c>
      <c r="E6" s="494">
        <v>693452</v>
      </c>
      <c r="F6" s="494">
        <v>1567170</v>
      </c>
      <c r="G6" s="494">
        <v>18637718</v>
      </c>
      <c r="H6" s="494">
        <v>1331244</v>
      </c>
      <c r="I6" s="494">
        <v>27878493</v>
      </c>
    </row>
    <row r="7" spans="1:9" ht="18.95" customHeight="1">
      <c r="A7" s="117" t="s">
        <v>8</v>
      </c>
      <c r="B7" s="707" t="s">
        <v>714</v>
      </c>
      <c r="C7" s="708"/>
      <c r="D7" s="494">
        <v>0</v>
      </c>
      <c r="E7" s="494">
        <v>163304</v>
      </c>
      <c r="F7" s="494">
        <v>1901375</v>
      </c>
      <c r="G7" s="494">
        <v>2072060</v>
      </c>
      <c r="H7" s="494">
        <v>0</v>
      </c>
      <c r="I7" s="494">
        <v>4136739</v>
      </c>
    </row>
    <row r="8" spans="1:9" ht="18.95" customHeight="1">
      <c r="A8" s="117" t="s">
        <v>10</v>
      </c>
      <c r="B8" s="670" t="s">
        <v>54</v>
      </c>
      <c r="C8" s="745"/>
      <c r="D8" s="509">
        <v>5648909</v>
      </c>
      <c r="E8" s="509">
        <v>856756</v>
      </c>
      <c r="F8" s="509">
        <v>3468546</v>
      </c>
      <c r="G8" s="509">
        <v>20709778</v>
      </c>
      <c r="H8" s="509">
        <v>1331244</v>
      </c>
      <c r="I8" s="509">
        <v>32015232</v>
      </c>
    </row>
    <row r="12" spans="1:9">
      <c r="D12" s="35"/>
      <c r="E12" s="35"/>
      <c r="F12" s="35"/>
      <c r="G12" s="35"/>
      <c r="H12" s="35"/>
      <c r="I12" s="35"/>
    </row>
    <row r="13" spans="1:9">
      <c r="D13" s="35"/>
      <c r="E13" s="35"/>
      <c r="F13" s="35"/>
      <c r="G13" s="35"/>
      <c r="H13" s="35"/>
      <c r="I13" s="35"/>
    </row>
    <row r="14" spans="1:9">
      <c r="D14" s="35"/>
      <c r="E14" s="35"/>
      <c r="F14" s="35"/>
      <c r="G14" s="35"/>
      <c r="H14" s="35"/>
      <c r="I14" s="35"/>
    </row>
    <row r="15" spans="1:9">
      <c r="D15" s="1"/>
      <c r="E15" s="1"/>
      <c r="F15" s="1"/>
      <c r="G15" s="1"/>
      <c r="H15" s="1"/>
      <c r="I15" s="1"/>
    </row>
  </sheetData>
  <mergeCells count="4">
    <mergeCell ref="D4:I4"/>
    <mergeCell ref="B6:C6"/>
    <mergeCell ref="B7:C7"/>
    <mergeCell ref="B8:C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F27D1-8E1A-4D11-A288-200CE1FA2A2A}">
  <dimension ref="A1:G10"/>
  <sheetViews>
    <sheetView showGridLines="0" workbookViewId="0">
      <selection activeCell="C54" sqref="C54"/>
    </sheetView>
  </sheetViews>
  <sheetFormatPr baseColWidth="10" defaultColWidth="9.140625" defaultRowHeight="15"/>
  <cols>
    <col min="1" max="1" width="11" customWidth="1"/>
    <col min="2" max="2" width="2.140625" customWidth="1"/>
    <col min="3" max="3" width="65.5703125" customWidth="1"/>
    <col min="4" max="4" width="21.85546875" customWidth="1"/>
  </cols>
  <sheetData>
    <row r="1" spans="1:7" ht="39.950000000000003" customHeight="1">
      <c r="A1" s="37" t="s">
        <v>735</v>
      </c>
      <c r="B1" s="37"/>
      <c r="C1" s="37"/>
      <c r="D1" s="78"/>
    </row>
    <row r="2" spans="1:7" ht="18.95" customHeight="1">
      <c r="A2" t="s">
        <v>0</v>
      </c>
      <c r="B2" s="470"/>
      <c r="C2" s="470"/>
      <c r="D2" s="470"/>
    </row>
    <row r="3" spans="1:7" ht="18.95" customHeight="1">
      <c r="A3" s="710"/>
      <c r="B3" s="711"/>
      <c r="C3" s="712"/>
      <c r="D3" s="117" t="s">
        <v>3</v>
      </c>
    </row>
    <row r="4" spans="1:7" ht="39.950000000000003" customHeight="1">
      <c r="A4" s="713"/>
      <c r="B4" s="714"/>
      <c r="C4" s="715"/>
      <c r="D4" s="117" t="s">
        <v>736</v>
      </c>
    </row>
    <row r="5" spans="1:7" ht="18.95" customHeight="1">
      <c r="A5" s="120" t="s">
        <v>698</v>
      </c>
      <c r="B5" s="670" t="s">
        <v>737</v>
      </c>
      <c r="C5" s="745"/>
      <c r="D5" s="494">
        <v>1332010</v>
      </c>
      <c r="G5" s="35"/>
    </row>
    <row r="6" spans="1:7" ht="18.95" customHeight="1">
      <c r="A6" s="117" t="s">
        <v>461</v>
      </c>
      <c r="B6" s="707" t="s">
        <v>738</v>
      </c>
      <c r="C6" s="708"/>
      <c r="D6" s="494">
        <v>573865</v>
      </c>
      <c r="G6" s="35"/>
    </row>
    <row r="7" spans="1:7" ht="18.95" customHeight="1">
      <c r="A7" s="117" t="s">
        <v>701</v>
      </c>
      <c r="B7" s="707" t="s">
        <v>739</v>
      </c>
      <c r="C7" s="708"/>
      <c r="D7" s="494">
        <v>-501740</v>
      </c>
      <c r="G7" s="35"/>
    </row>
    <row r="8" spans="1:7" ht="18.95" customHeight="1">
      <c r="A8" s="117" t="s">
        <v>703</v>
      </c>
      <c r="B8" s="484"/>
      <c r="C8" s="119" t="s">
        <v>740</v>
      </c>
      <c r="D8" s="494">
        <v>-658</v>
      </c>
      <c r="G8" s="35"/>
    </row>
    <row r="9" spans="1:7" ht="18.95" customHeight="1">
      <c r="A9" s="117" t="s">
        <v>705</v>
      </c>
      <c r="B9" s="484"/>
      <c r="C9" s="119" t="s">
        <v>741</v>
      </c>
      <c r="D9" s="494">
        <v>-501082</v>
      </c>
      <c r="G9" s="35"/>
    </row>
    <row r="10" spans="1:7" ht="18.95" customHeight="1">
      <c r="A10" s="120" t="s">
        <v>707</v>
      </c>
      <c r="B10" s="670" t="s">
        <v>742</v>
      </c>
      <c r="C10" s="745"/>
      <c r="D10" s="494">
        <v>1404135</v>
      </c>
      <c r="G10" s="35"/>
    </row>
  </sheetData>
  <mergeCells count="6">
    <mergeCell ref="B10:C10"/>
    <mergeCell ref="A3:C3"/>
    <mergeCell ref="A4:C4"/>
    <mergeCell ref="B5:C5"/>
    <mergeCell ref="B6:C6"/>
    <mergeCell ref="B7:C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DD921-71F1-4094-B22E-5E182993D036}">
  <dimension ref="A1:I24"/>
  <sheetViews>
    <sheetView showGridLines="0" workbookViewId="0">
      <selection activeCell="C54" sqref="C54"/>
    </sheetView>
  </sheetViews>
  <sheetFormatPr baseColWidth="10" defaultColWidth="9.140625" defaultRowHeight="15"/>
  <cols>
    <col min="1" max="1" width="11" customWidth="1"/>
    <col min="2" max="3" width="2.140625" customWidth="1"/>
    <col min="4" max="4" width="43.5703125" customWidth="1"/>
    <col min="5" max="9" width="21.85546875" customWidth="1"/>
  </cols>
  <sheetData>
    <row r="1" spans="1:9" ht="39.950000000000003" customHeight="1">
      <c r="A1" s="757" t="s">
        <v>794</v>
      </c>
      <c r="B1" s="757"/>
      <c r="C1" s="757"/>
      <c r="D1" s="757"/>
      <c r="E1" s="757"/>
      <c r="F1" s="757"/>
      <c r="G1" s="757"/>
      <c r="H1" s="757"/>
      <c r="I1" s="757"/>
    </row>
    <row r="2" spans="1:9" ht="20.100000000000001" customHeight="1">
      <c r="A2" t="s">
        <v>0</v>
      </c>
    </row>
    <row r="3" spans="1:9" ht="20.100000000000001" customHeight="1">
      <c r="A3" s="758"/>
      <c r="B3" s="759"/>
      <c r="C3" s="759"/>
      <c r="D3" s="760"/>
      <c r="E3" s="84"/>
      <c r="F3" s="761" t="s">
        <v>795</v>
      </c>
      <c r="G3" s="761"/>
      <c r="H3" s="761"/>
      <c r="I3" s="761"/>
    </row>
    <row r="4" spans="1:9" ht="39.950000000000003" customHeight="1">
      <c r="A4" s="762"/>
      <c r="B4" s="763"/>
      <c r="C4" s="763"/>
      <c r="D4" s="764"/>
      <c r="E4" s="85" t="s">
        <v>796</v>
      </c>
      <c r="F4" s="86"/>
      <c r="G4" s="84" t="s">
        <v>797</v>
      </c>
      <c r="H4" s="87" t="s">
        <v>798</v>
      </c>
      <c r="I4" s="88"/>
    </row>
    <row r="5" spans="1:9" ht="39.950000000000003" customHeight="1">
      <c r="A5" s="762"/>
      <c r="B5" s="763"/>
      <c r="C5" s="763"/>
      <c r="D5" s="764"/>
      <c r="E5" s="89"/>
      <c r="F5" s="90"/>
      <c r="G5" s="89"/>
      <c r="H5" s="90"/>
      <c r="I5" s="84" t="s">
        <v>799</v>
      </c>
    </row>
    <row r="6" spans="1:9" ht="20.100000000000001" customHeight="1">
      <c r="A6" s="765"/>
      <c r="B6" s="766"/>
      <c r="C6" s="766"/>
      <c r="D6" s="767"/>
      <c r="E6" s="30" t="s">
        <v>3</v>
      </c>
      <c r="F6" s="81" t="s">
        <v>4</v>
      </c>
      <c r="G6" s="30" t="s">
        <v>5</v>
      </c>
      <c r="H6" s="81" t="s">
        <v>93</v>
      </c>
      <c r="I6" s="30" t="s">
        <v>94</v>
      </c>
    </row>
    <row r="7" spans="1:9" ht="20.100000000000001" customHeight="1">
      <c r="A7" s="72" t="s">
        <v>6</v>
      </c>
      <c r="B7" s="719" t="s">
        <v>699</v>
      </c>
      <c r="C7" s="721"/>
      <c r="D7" s="720"/>
      <c r="E7" s="91">
        <v>8168346</v>
      </c>
      <c r="F7" s="91">
        <v>18965032</v>
      </c>
      <c r="G7" s="91">
        <v>18747093</v>
      </c>
      <c r="H7" s="91">
        <v>217939</v>
      </c>
      <c r="I7" s="91">
        <v>0</v>
      </c>
    </row>
    <row r="8" spans="1:9" ht="20.100000000000001" customHeight="1">
      <c r="A8" s="72" t="s">
        <v>8</v>
      </c>
      <c r="B8" s="719" t="s">
        <v>800</v>
      </c>
      <c r="C8" s="721"/>
      <c r="D8" s="720"/>
      <c r="E8" s="91">
        <v>4188394</v>
      </c>
      <c r="F8" s="91">
        <v>0</v>
      </c>
      <c r="G8" s="91">
        <v>0</v>
      </c>
      <c r="H8" s="91">
        <v>0</v>
      </c>
      <c r="I8" s="103"/>
    </row>
    <row r="9" spans="1:9" ht="20.100000000000001" customHeight="1">
      <c r="A9" s="72" t="s">
        <v>10</v>
      </c>
      <c r="B9" s="719" t="s">
        <v>54</v>
      </c>
      <c r="C9" s="721"/>
      <c r="D9" s="720"/>
      <c r="E9" s="91">
        <v>12356740</v>
      </c>
      <c r="F9" s="91">
        <v>18965032</v>
      </c>
      <c r="G9" s="91">
        <v>18747093</v>
      </c>
      <c r="H9" s="91">
        <v>217939</v>
      </c>
      <c r="I9" s="91">
        <v>0</v>
      </c>
    </row>
    <row r="10" spans="1:9" ht="20.100000000000001" customHeight="1">
      <c r="A10" s="30" t="s">
        <v>11</v>
      </c>
      <c r="B10" s="92"/>
      <c r="C10" s="721" t="s">
        <v>801</v>
      </c>
      <c r="D10" s="720"/>
      <c r="E10" s="91">
        <v>75138</v>
      </c>
      <c r="F10" s="91">
        <v>900543</v>
      </c>
      <c r="G10" s="91">
        <v>889316</v>
      </c>
      <c r="H10" s="91">
        <v>11227</v>
      </c>
      <c r="I10" s="91">
        <v>0</v>
      </c>
    </row>
    <row r="11" spans="1:9" ht="20.100000000000001" customHeight="1">
      <c r="A11" s="30" t="s">
        <v>582</v>
      </c>
      <c r="B11" s="92"/>
      <c r="C11" s="93"/>
      <c r="D11" s="83" t="s">
        <v>802</v>
      </c>
      <c r="E11" s="91"/>
      <c r="F11" s="91"/>
      <c r="G11" s="91"/>
      <c r="H11" s="91"/>
      <c r="I11" s="91"/>
    </row>
    <row r="15" spans="1:9">
      <c r="E15" s="35"/>
      <c r="F15" s="35"/>
      <c r="G15" s="35"/>
      <c r="H15" s="35"/>
      <c r="I15" s="35"/>
    </row>
    <row r="16" spans="1:9">
      <c r="E16" s="35"/>
      <c r="F16" s="35"/>
      <c r="G16" s="35"/>
      <c r="H16" s="35"/>
      <c r="I16" s="35"/>
    </row>
    <row r="17" spans="5:9">
      <c r="E17" s="35"/>
      <c r="F17" s="35"/>
      <c r="G17" s="35"/>
      <c r="H17" s="35"/>
      <c r="I17" s="35"/>
    </row>
    <row r="18" spans="5:9">
      <c r="E18" s="35"/>
      <c r="F18" s="35"/>
      <c r="G18" s="35"/>
      <c r="H18" s="35"/>
      <c r="I18" s="35"/>
    </row>
    <row r="19" spans="5:9">
      <c r="E19" s="35"/>
      <c r="F19" s="35"/>
      <c r="G19" s="35"/>
      <c r="H19" s="35"/>
      <c r="I19" s="35"/>
    </row>
    <row r="20" spans="5:9">
      <c r="E20" s="35"/>
      <c r="F20" s="35"/>
      <c r="G20" s="35"/>
      <c r="H20" s="35"/>
      <c r="I20" s="35"/>
    </row>
    <row r="21" spans="5:9">
      <c r="E21" s="35"/>
      <c r="F21" s="35"/>
      <c r="G21" s="35"/>
      <c r="H21" s="35"/>
      <c r="I21" s="35"/>
    </row>
    <row r="22" spans="5:9">
      <c r="E22" s="35"/>
      <c r="F22" s="35"/>
      <c r="G22" s="35"/>
      <c r="H22" s="35"/>
      <c r="I22" s="35"/>
    </row>
    <row r="23" spans="5:9">
      <c r="E23" s="35"/>
      <c r="F23" s="35"/>
      <c r="G23" s="35"/>
      <c r="H23" s="35"/>
      <c r="I23" s="35"/>
    </row>
    <row r="24" spans="5:9">
      <c r="E24" s="35"/>
      <c r="F24" s="35"/>
      <c r="G24" s="35"/>
      <c r="H24" s="35"/>
      <c r="I24" s="35"/>
    </row>
  </sheetData>
  <mergeCells count="10">
    <mergeCell ref="B7:D7"/>
    <mergeCell ref="B8:D8"/>
    <mergeCell ref="B9:D9"/>
    <mergeCell ref="C10:D10"/>
    <mergeCell ref="A1:I1"/>
    <mergeCell ref="A3:D3"/>
    <mergeCell ref="F3:I3"/>
    <mergeCell ref="A4:D4"/>
    <mergeCell ref="A5:D5"/>
    <mergeCell ref="A6:D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2658-37E6-415F-8680-11370EA1B308}">
  <dimension ref="A1:I34"/>
  <sheetViews>
    <sheetView showGridLines="0" workbookViewId="0">
      <selection activeCell="C54" sqref="C54"/>
    </sheetView>
  </sheetViews>
  <sheetFormatPr baseColWidth="10" defaultColWidth="9.140625" defaultRowHeight="15"/>
  <cols>
    <col min="1" max="1" width="11" customWidth="1"/>
    <col min="2" max="2" width="4.28515625" customWidth="1"/>
    <col min="3" max="3" width="63.85546875" customWidth="1"/>
    <col min="4" max="8" width="21.85546875" customWidth="1"/>
    <col min="9" max="9" width="29" customWidth="1"/>
  </cols>
  <sheetData>
    <row r="1" spans="1:9" ht="39.950000000000003" customHeight="1">
      <c r="A1" s="37" t="s">
        <v>804</v>
      </c>
      <c r="B1" s="37"/>
      <c r="C1" s="55"/>
      <c r="D1" s="55"/>
      <c r="E1" s="55"/>
      <c r="F1" s="55"/>
      <c r="G1" s="55"/>
      <c r="H1" s="55"/>
    </row>
    <row r="2" spans="1:9" ht="20.100000000000001" customHeight="1">
      <c r="A2" t="s">
        <v>0</v>
      </c>
      <c r="B2" s="470"/>
      <c r="C2" s="470"/>
      <c r="D2" s="470"/>
      <c r="E2" s="470"/>
      <c r="F2" s="470"/>
      <c r="G2" s="470"/>
      <c r="H2" s="470"/>
    </row>
    <row r="3" spans="1:9">
      <c r="C3" s="35"/>
      <c r="D3" s="35"/>
      <c r="E3" s="35"/>
      <c r="F3" s="35"/>
      <c r="G3" s="35"/>
      <c r="H3" s="140"/>
    </row>
    <row r="4" spans="1:9" s="570" customFormat="1" ht="29.65" customHeight="1">
      <c r="A4" s="565" t="s">
        <v>805</v>
      </c>
      <c r="B4" s="566"/>
      <c r="C4" s="567"/>
      <c r="D4" s="772" t="s">
        <v>806</v>
      </c>
      <c r="E4" s="773"/>
      <c r="F4" s="774" t="s">
        <v>807</v>
      </c>
      <c r="G4" s="772"/>
      <c r="H4" s="773" t="s">
        <v>1560</v>
      </c>
      <c r="I4" s="773"/>
    </row>
    <row r="5" spans="1:9" s="570" customFormat="1" ht="42" customHeight="1">
      <c r="A5" s="571"/>
      <c r="B5" s="775" t="s">
        <v>819</v>
      </c>
      <c r="C5" s="776"/>
      <c r="D5" s="568" t="s">
        <v>1561</v>
      </c>
      <c r="E5" s="569" t="s">
        <v>527</v>
      </c>
      <c r="F5" s="568" t="s">
        <v>1561</v>
      </c>
      <c r="G5" s="569" t="s">
        <v>527</v>
      </c>
      <c r="H5" s="569" t="s">
        <v>1562</v>
      </c>
      <c r="I5" s="569" t="s">
        <v>1563</v>
      </c>
    </row>
    <row r="6" spans="1:9" s="570" customFormat="1">
      <c r="A6" s="572"/>
      <c r="B6" s="573"/>
      <c r="C6" s="574"/>
      <c r="D6" s="575" t="s">
        <v>329</v>
      </c>
      <c r="E6" s="576" t="s">
        <v>330</v>
      </c>
      <c r="F6" s="576" t="s">
        <v>331</v>
      </c>
      <c r="G6" s="576" t="s">
        <v>900</v>
      </c>
      <c r="H6" s="576" t="s">
        <v>901</v>
      </c>
      <c r="I6" s="576" t="s">
        <v>902</v>
      </c>
    </row>
    <row r="7" spans="1:9" s="570" customFormat="1" ht="20.100000000000001" customHeight="1">
      <c r="A7" s="576" t="s">
        <v>6</v>
      </c>
      <c r="B7" s="768" t="s">
        <v>1439</v>
      </c>
      <c r="C7" s="769"/>
      <c r="D7" s="582">
        <v>4277880</v>
      </c>
      <c r="E7" s="582">
        <v>0</v>
      </c>
      <c r="F7" s="582">
        <v>4483515</v>
      </c>
      <c r="G7" s="582">
        <v>11285</v>
      </c>
      <c r="H7" s="582">
        <v>1400</v>
      </c>
      <c r="I7" s="583">
        <v>2.9999999999999997E-4</v>
      </c>
    </row>
    <row r="8" spans="1:9" s="570" customFormat="1" ht="20.100000000000001" customHeight="1">
      <c r="A8" s="576" t="s">
        <v>8</v>
      </c>
      <c r="B8" s="768" t="s">
        <v>1440</v>
      </c>
      <c r="C8" s="769"/>
      <c r="D8" s="582">
        <v>830950</v>
      </c>
      <c r="E8" s="582">
        <v>159897</v>
      </c>
      <c r="F8" s="582">
        <v>863438</v>
      </c>
      <c r="G8" s="582">
        <v>52312</v>
      </c>
      <c r="H8" s="582">
        <v>26935</v>
      </c>
      <c r="I8" s="583">
        <v>2.9399999999999999E-2</v>
      </c>
    </row>
    <row r="9" spans="1:9" s="570" customFormat="1" ht="20.100000000000001" customHeight="1">
      <c r="A9" s="576" t="s">
        <v>1441</v>
      </c>
      <c r="B9" s="577"/>
      <c r="C9" s="578" t="s">
        <v>1442</v>
      </c>
      <c r="D9" s="582">
        <v>609085</v>
      </c>
      <c r="E9" s="582">
        <v>81222</v>
      </c>
      <c r="F9" s="582">
        <v>710820</v>
      </c>
      <c r="G9" s="582">
        <v>34141</v>
      </c>
      <c r="H9" s="582">
        <v>1899</v>
      </c>
      <c r="I9" s="583">
        <v>2.5000000000000001E-3</v>
      </c>
    </row>
    <row r="10" spans="1:9" s="570" customFormat="1" ht="20.100000000000001" customHeight="1">
      <c r="A10" s="576" t="s">
        <v>1443</v>
      </c>
      <c r="B10" s="577"/>
      <c r="C10" s="578" t="s">
        <v>1444</v>
      </c>
      <c r="D10" s="582">
        <v>221865</v>
      </c>
      <c r="E10" s="582">
        <v>78675</v>
      </c>
      <c r="F10" s="582">
        <v>152617</v>
      </c>
      <c r="G10" s="582">
        <v>18171</v>
      </c>
      <c r="H10" s="582">
        <v>25036</v>
      </c>
      <c r="I10" s="583">
        <v>0.14660000000000001</v>
      </c>
    </row>
    <row r="11" spans="1:9" s="570" customFormat="1" ht="20.100000000000001" customHeight="1">
      <c r="A11" s="576" t="s">
        <v>10</v>
      </c>
      <c r="B11" s="768" t="s">
        <v>811</v>
      </c>
      <c r="C11" s="769"/>
      <c r="D11" s="582">
        <v>219907</v>
      </c>
      <c r="E11" s="582">
        <v>0</v>
      </c>
      <c r="F11" s="582">
        <v>219907</v>
      </c>
      <c r="G11" s="582">
        <v>0</v>
      </c>
      <c r="H11" s="582">
        <v>0</v>
      </c>
      <c r="I11" s="583">
        <v>0</v>
      </c>
    </row>
    <row r="12" spans="1:9" s="570" customFormat="1" ht="20.100000000000001" customHeight="1">
      <c r="A12" s="576" t="s">
        <v>1445</v>
      </c>
      <c r="B12" s="768" t="s">
        <v>812</v>
      </c>
      <c r="C12" s="769"/>
      <c r="D12" s="582">
        <v>120946</v>
      </c>
      <c r="E12" s="582">
        <v>0</v>
      </c>
      <c r="F12" s="582">
        <v>53373</v>
      </c>
      <c r="G12" s="582">
        <v>0</v>
      </c>
      <c r="H12" s="582">
        <v>0</v>
      </c>
      <c r="I12" s="583">
        <v>0</v>
      </c>
    </row>
    <row r="13" spans="1:9" s="570" customFormat="1" ht="20.100000000000001" customHeight="1">
      <c r="A13" s="576" t="s">
        <v>11</v>
      </c>
      <c r="B13" s="768" t="s">
        <v>587</v>
      </c>
      <c r="C13" s="769"/>
      <c r="D13" s="582">
        <v>248415</v>
      </c>
      <c r="E13" s="582">
        <v>1500</v>
      </c>
      <c r="F13" s="582">
        <v>235726</v>
      </c>
      <c r="G13" s="582">
        <v>1413</v>
      </c>
      <c r="H13" s="582">
        <v>65135</v>
      </c>
      <c r="I13" s="583">
        <v>0.2747</v>
      </c>
    </row>
    <row r="14" spans="1:9" s="570" customFormat="1" ht="20.100000000000001" customHeight="1">
      <c r="A14" s="576" t="s">
        <v>13</v>
      </c>
      <c r="B14" s="768" t="s">
        <v>1446</v>
      </c>
      <c r="C14" s="769"/>
      <c r="D14" s="582">
        <v>2368640</v>
      </c>
      <c r="E14" s="582">
        <v>0</v>
      </c>
      <c r="F14" s="582">
        <v>2368640</v>
      </c>
      <c r="G14" s="582">
        <v>0</v>
      </c>
      <c r="H14" s="582">
        <v>236866</v>
      </c>
      <c r="I14" s="583">
        <v>0.1</v>
      </c>
    </row>
    <row r="15" spans="1:9" s="570" customFormat="1" ht="20.100000000000001" customHeight="1">
      <c r="A15" s="576" t="s">
        <v>14</v>
      </c>
      <c r="B15" s="768" t="s">
        <v>813</v>
      </c>
      <c r="C15" s="769"/>
      <c r="D15" s="582">
        <v>1348470</v>
      </c>
      <c r="E15" s="582">
        <v>557696</v>
      </c>
      <c r="F15" s="582">
        <v>1302484</v>
      </c>
      <c r="G15" s="582">
        <v>193371</v>
      </c>
      <c r="H15" s="582">
        <v>1272702</v>
      </c>
      <c r="I15" s="583">
        <v>0.8508</v>
      </c>
    </row>
    <row r="16" spans="1:9" s="570" customFormat="1" ht="20.100000000000001" customHeight="1">
      <c r="A16" s="576" t="s">
        <v>1447</v>
      </c>
      <c r="B16" s="577"/>
      <c r="C16" s="578" t="s">
        <v>1448</v>
      </c>
      <c r="D16" s="582">
        <v>20669</v>
      </c>
      <c r="E16" s="582">
        <v>10484</v>
      </c>
      <c r="F16" s="582">
        <v>20669</v>
      </c>
      <c r="G16" s="582">
        <v>4194</v>
      </c>
      <c r="H16" s="582">
        <v>25598</v>
      </c>
      <c r="I16" s="583">
        <v>1.0296000000000001</v>
      </c>
    </row>
    <row r="17" spans="1:9" s="570" customFormat="1" ht="32.25" customHeight="1">
      <c r="A17" s="576" t="s">
        <v>16</v>
      </c>
      <c r="B17" s="768" t="s">
        <v>1449</v>
      </c>
      <c r="C17" s="769"/>
      <c r="D17" s="582">
        <v>103892</v>
      </c>
      <c r="E17" s="582">
        <v>0</v>
      </c>
      <c r="F17" s="582">
        <v>103892</v>
      </c>
      <c r="G17" s="582">
        <v>0</v>
      </c>
      <c r="H17" s="582">
        <v>209576</v>
      </c>
      <c r="I17" s="583">
        <v>2.0173000000000001</v>
      </c>
    </row>
    <row r="18" spans="1:9" s="570" customFormat="1" ht="20.100000000000001" customHeight="1">
      <c r="A18" s="576" t="s">
        <v>107</v>
      </c>
      <c r="B18" s="577"/>
      <c r="C18" s="578" t="s">
        <v>1450</v>
      </c>
      <c r="D18" s="582">
        <v>6112</v>
      </c>
      <c r="E18" s="582">
        <v>0</v>
      </c>
      <c r="F18" s="582">
        <v>6112</v>
      </c>
      <c r="G18" s="582">
        <v>0</v>
      </c>
      <c r="H18" s="582">
        <v>9167</v>
      </c>
      <c r="I18" s="583">
        <v>1.5</v>
      </c>
    </row>
    <row r="19" spans="1:9" s="570" customFormat="1" ht="20.100000000000001" customHeight="1">
      <c r="A19" s="576" t="s">
        <v>1451</v>
      </c>
      <c r="B19" s="577"/>
      <c r="C19" s="578" t="s">
        <v>1452</v>
      </c>
      <c r="D19" s="582">
        <v>97780</v>
      </c>
      <c r="E19" s="582">
        <v>0</v>
      </c>
      <c r="F19" s="582">
        <v>97780</v>
      </c>
      <c r="G19" s="582">
        <v>0</v>
      </c>
      <c r="H19" s="582">
        <v>200409</v>
      </c>
      <c r="I19" s="583">
        <v>2.0495999999999999</v>
      </c>
    </row>
    <row r="20" spans="1:9" s="570" customFormat="1" ht="20.100000000000001" customHeight="1">
      <c r="A20" s="576" t="s">
        <v>17</v>
      </c>
      <c r="B20" s="768" t="s">
        <v>814</v>
      </c>
      <c r="C20" s="769"/>
      <c r="D20" s="582">
        <v>1112291</v>
      </c>
      <c r="E20" s="582">
        <v>1185781</v>
      </c>
      <c r="F20" s="582">
        <v>1022596</v>
      </c>
      <c r="G20" s="582">
        <v>201088</v>
      </c>
      <c r="H20" s="582">
        <v>798936</v>
      </c>
      <c r="I20" s="583">
        <v>0.65290000000000004</v>
      </c>
    </row>
    <row r="21" spans="1:9" s="570" customFormat="1" ht="20.100000000000001" customHeight="1">
      <c r="A21" s="576" t="s">
        <v>20</v>
      </c>
      <c r="B21" s="768" t="s">
        <v>1453</v>
      </c>
      <c r="C21" s="769"/>
      <c r="D21" s="582">
        <v>19620043</v>
      </c>
      <c r="E21" s="582">
        <v>1810895</v>
      </c>
      <c r="F21" s="582">
        <v>19469114</v>
      </c>
      <c r="G21" s="582">
        <v>784756</v>
      </c>
      <c r="H21" s="582">
        <v>10213366</v>
      </c>
      <c r="I21" s="583">
        <v>0.50429999999999997</v>
      </c>
    </row>
    <row r="22" spans="1:9" s="570" customFormat="1" ht="20.100000000000001" customHeight="1">
      <c r="A22" s="576" t="s">
        <v>1454</v>
      </c>
      <c r="B22" s="577"/>
      <c r="C22" s="578" t="s">
        <v>1455</v>
      </c>
      <c r="D22" s="582">
        <v>9715490</v>
      </c>
      <c r="E22" s="582">
        <v>817119</v>
      </c>
      <c r="F22" s="582">
        <v>9604553</v>
      </c>
      <c r="G22" s="582">
        <v>331591</v>
      </c>
      <c r="H22" s="582">
        <v>3564410</v>
      </c>
      <c r="I22" s="583">
        <v>0.35870000000000002</v>
      </c>
    </row>
    <row r="23" spans="1:9" s="570" customFormat="1" ht="20.100000000000001" customHeight="1">
      <c r="A23" s="576" t="s">
        <v>1456</v>
      </c>
      <c r="B23" s="577"/>
      <c r="C23" s="578" t="s">
        <v>1457</v>
      </c>
      <c r="D23" s="582">
        <v>3330293</v>
      </c>
      <c r="E23" s="582">
        <v>96291</v>
      </c>
      <c r="F23" s="582">
        <v>3304954</v>
      </c>
      <c r="G23" s="582">
        <v>37477</v>
      </c>
      <c r="H23" s="582">
        <v>1469066</v>
      </c>
      <c r="I23" s="583">
        <v>0.4395</v>
      </c>
    </row>
    <row r="24" spans="1:9" s="570" customFormat="1" ht="20.100000000000001" customHeight="1">
      <c r="A24" s="576" t="s">
        <v>1458</v>
      </c>
      <c r="B24" s="577"/>
      <c r="C24" s="578" t="s">
        <v>1459</v>
      </c>
      <c r="D24" s="582">
        <v>3575201</v>
      </c>
      <c r="E24" s="582">
        <v>561446</v>
      </c>
      <c r="F24" s="582">
        <v>3570703</v>
      </c>
      <c r="G24" s="582">
        <v>279733</v>
      </c>
      <c r="H24" s="582">
        <v>2221300</v>
      </c>
      <c r="I24" s="583">
        <v>0.57689999999999997</v>
      </c>
    </row>
    <row r="25" spans="1:9" s="570" customFormat="1">
      <c r="A25" s="576" t="s">
        <v>1460</v>
      </c>
      <c r="B25" s="577" t="s">
        <v>805</v>
      </c>
      <c r="C25" s="578" t="s">
        <v>1461</v>
      </c>
      <c r="D25" s="582">
        <v>2306506</v>
      </c>
      <c r="E25" s="582">
        <v>36865</v>
      </c>
      <c r="F25" s="582">
        <v>2304880</v>
      </c>
      <c r="G25" s="582">
        <v>16449</v>
      </c>
      <c r="H25" s="582">
        <v>1786310</v>
      </c>
      <c r="I25" s="583">
        <v>0.76949999999999996</v>
      </c>
    </row>
    <row r="26" spans="1:9" s="570" customFormat="1">
      <c r="A26" s="576" t="s">
        <v>1462</v>
      </c>
      <c r="B26" s="577"/>
      <c r="C26" s="578" t="s">
        <v>1463</v>
      </c>
      <c r="D26" s="582">
        <v>692552</v>
      </c>
      <c r="E26" s="582">
        <v>299172</v>
      </c>
      <c r="F26" s="582">
        <v>684024</v>
      </c>
      <c r="G26" s="582">
        <v>119506</v>
      </c>
      <c r="H26" s="582">
        <v>1172280</v>
      </c>
      <c r="I26" s="583">
        <v>1.4589000000000001</v>
      </c>
    </row>
    <row r="27" spans="1:9" s="570" customFormat="1" ht="14.65" customHeight="1">
      <c r="A27" s="576" t="s">
        <v>22</v>
      </c>
      <c r="B27" s="768" t="s">
        <v>1464</v>
      </c>
      <c r="C27" s="769"/>
      <c r="D27" s="582">
        <v>910347</v>
      </c>
      <c r="E27" s="582">
        <v>32308</v>
      </c>
      <c r="F27" s="582">
        <v>889875</v>
      </c>
      <c r="G27" s="582">
        <v>16895</v>
      </c>
      <c r="H27" s="582">
        <v>1035848</v>
      </c>
      <c r="I27" s="583">
        <v>1.1423000000000001</v>
      </c>
    </row>
    <row r="28" spans="1:9" s="570" customFormat="1" ht="28.35" customHeight="1">
      <c r="A28" s="576" t="s">
        <v>116</v>
      </c>
      <c r="B28" s="768" t="s">
        <v>838</v>
      </c>
      <c r="C28" s="769"/>
      <c r="D28" s="582">
        <v>0</v>
      </c>
      <c r="E28" s="582">
        <v>0</v>
      </c>
      <c r="F28" s="582">
        <v>0</v>
      </c>
      <c r="G28" s="582">
        <v>0</v>
      </c>
      <c r="H28" s="582">
        <v>0</v>
      </c>
      <c r="I28" s="583">
        <v>0</v>
      </c>
    </row>
    <row r="29" spans="1:9" s="570" customFormat="1" ht="14.65" customHeight="1">
      <c r="A29" s="576" t="s">
        <v>1415</v>
      </c>
      <c r="B29" s="768" t="s">
        <v>1465</v>
      </c>
      <c r="C29" s="769"/>
      <c r="D29" s="582">
        <v>471</v>
      </c>
      <c r="E29" s="582">
        <v>32218</v>
      </c>
      <c r="F29" s="582">
        <v>471</v>
      </c>
      <c r="G29" s="582">
        <v>6444</v>
      </c>
      <c r="H29" s="582">
        <v>41347</v>
      </c>
      <c r="I29" s="583">
        <v>5.98</v>
      </c>
    </row>
    <row r="30" spans="1:9" s="570" customFormat="1" ht="14.65" customHeight="1">
      <c r="A30" s="576" t="s">
        <v>1416</v>
      </c>
      <c r="B30" s="768" t="s">
        <v>816</v>
      </c>
      <c r="C30" s="769"/>
      <c r="D30" s="582">
        <v>852982</v>
      </c>
      <c r="E30" s="582">
        <v>207</v>
      </c>
      <c r="F30" s="582">
        <v>852982</v>
      </c>
      <c r="G30" s="582">
        <v>41</v>
      </c>
      <c r="H30" s="582">
        <v>630183</v>
      </c>
      <c r="I30" s="583">
        <v>0.73880000000000001</v>
      </c>
    </row>
    <row r="31" spans="1:9" s="570" customFormat="1" ht="14.65" customHeight="1">
      <c r="A31" s="580" t="s">
        <v>24</v>
      </c>
      <c r="B31" s="777" t="s">
        <v>1466</v>
      </c>
      <c r="C31" s="778"/>
      <c r="D31" s="581"/>
      <c r="E31" s="581"/>
      <c r="F31" s="581"/>
      <c r="G31" s="581"/>
      <c r="H31" s="581"/>
      <c r="I31" s="581"/>
    </row>
    <row r="32" spans="1:9" s="570" customFormat="1" ht="14.65" customHeight="1">
      <c r="A32" s="569" t="s">
        <v>25</v>
      </c>
      <c r="B32" s="770" t="s">
        <v>1073</v>
      </c>
      <c r="C32" s="771"/>
      <c r="D32" s="579">
        <v>32015232</v>
      </c>
      <c r="E32" s="579">
        <v>3780503</v>
      </c>
      <c r="F32" s="579">
        <v>31866013</v>
      </c>
      <c r="G32" s="579">
        <v>1267604</v>
      </c>
      <c r="H32" s="579">
        <v>14532294</v>
      </c>
      <c r="I32" s="583">
        <v>0.43859999999999999</v>
      </c>
    </row>
    <row r="33" customFormat="1"/>
    <row r="34" customFormat="1"/>
  </sheetData>
  <mergeCells count="20">
    <mergeCell ref="B20:C20"/>
    <mergeCell ref="B15:C15"/>
    <mergeCell ref="B17:C17"/>
    <mergeCell ref="B31:C31"/>
    <mergeCell ref="B27:C27"/>
    <mergeCell ref="B11:C11"/>
    <mergeCell ref="B12:C12"/>
    <mergeCell ref="B8:C8"/>
    <mergeCell ref="B13:C13"/>
    <mergeCell ref="B14:C14"/>
    <mergeCell ref="D4:E4"/>
    <mergeCell ref="F4:G4"/>
    <mergeCell ref="H4:I4"/>
    <mergeCell ref="B5:C5"/>
    <mergeCell ref="B7:C7"/>
    <mergeCell ref="B28:C28"/>
    <mergeCell ref="B29:C29"/>
    <mergeCell ref="B30:C30"/>
    <mergeCell ref="B21:C21"/>
    <mergeCell ref="B32:C3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067AF-53D4-4999-A902-2D64BFED9665}">
  <dimension ref="A1:S52"/>
  <sheetViews>
    <sheetView showGridLines="0" zoomScale="96" zoomScaleNormal="96" workbookViewId="0">
      <selection activeCell="C54" sqref="C54"/>
    </sheetView>
  </sheetViews>
  <sheetFormatPr baseColWidth="10" defaultColWidth="9.140625" defaultRowHeight="15"/>
  <cols>
    <col min="1" max="1" width="11" customWidth="1"/>
    <col min="2" max="2" width="2.85546875" customWidth="1"/>
    <col min="3" max="3" width="65.5703125" customWidth="1"/>
    <col min="4" max="5" width="21.85546875" customWidth="1"/>
    <col min="6" max="6" width="24" customWidth="1"/>
    <col min="8" max="8" width="14.140625" hidden="1" customWidth="1"/>
    <col min="9" max="9" width="18.28515625" hidden="1" customWidth="1"/>
    <col min="10" max="15" width="0" hidden="1" customWidth="1"/>
    <col min="16" max="16" width="15.140625" customWidth="1"/>
    <col min="17" max="17" width="14.28515625" customWidth="1"/>
    <col min="18" max="18" width="14.85546875" customWidth="1"/>
    <col min="19" max="19" width="17.7109375" customWidth="1"/>
  </cols>
  <sheetData>
    <row r="1" spans="1:19" ht="39.950000000000003" customHeight="1">
      <c r="A1" s="634" t="s">
        <v>1424</v>
      </c>
      <c r="B1" s="634"/>
      <c r="C1" s="634"/>
    </row>
    <row r="2" spans="1:19" ht="20.100000000000001" customHeight="1">
      <c r="A2" t="s">
        <v>0</v>
      </c>
      <c r="F2" s="308"/>
    </row>
    <row r="3" spans="1:19" ht="39.950000000000003" customHeight="1">
      <c r="A3" s="635"/>
      <c r="B3" s="636"/>
      <c r="C3" s="637"/>
      <c r="D3" s="638" t="s">
        <v>1</v>
      </c>
      <c r="E3" s="638"/>
      <c r="F3" s="255" t="s">
        <v>2</v>
      </c>
    </row>
    <row r="4" spans="1:19" ht="20.100000000000001" customHeight="1">
      <c r="A4" s="639"/>
      <c r="B4" s="640"/>
      <c r="C4" s="641"/>
      <c r="D4" s="255" t="s">
        <v>329</v>
      </c>
      <c r="E4" s="255" t="s">
        <v>330</v>
      </c>
      <c r="F4" s="255" t="s">
        <v>331</v>
      </c>
    </row>
    <row r="5" spans="1:19" ht="20.100000000000001" customHeight="1">
      <c r="A5" s="642"/>
      <c r="B5" s="643"/>
      <c r="C5" s="644"/>
      <c r="D5" s="307">
        <v>45838</v>
      </c>
      <c r="E5" s="307">
        <v>45747</v>
      </c>
      <c r="F5" s="307">
        <v>45838</v>
      </c>
    </row>
    <row r="6" spans="1:19" ht="20.100000000000001" customHeight="1">
      <c r="A6" s="255" t="s">
        <v>6</v>
      </c>
      <c r="B6" s="627" t="s">
        <v>7</v>
      </c>
      <c r="C6" s="628"/>
      <c r="D6" s="173">
        <v>14532294</v>
      </c>
      <c r="E6" s="173">
        <v>15011150</v>
      </c>
      <c r="F6" s="173">
        <v>1162584</v>
      </c>
      <c r="H6" s="1">
        <f>H7</f>
        <v>14532294.08752</v>
      </c>
      <c r="I6" s="1">
        <f>D6-H6</f>
        <v>-8.7519999593496323E-2</v>
      </c>
      <c r="P6" s="35"/>
      <c r="Q6" s="1"/>
      <c r="R6" s="1"/>
      <c r="S6" s="1"/>
    </row>
    <row r="7" spans="1:19" ht="20.100000000000001" customHeight="1">
      <c r="A7" s="255" t="s">
        <v>8</v>
      </c>
      <c r="B7" s="259"/>
      <c r="C7" s="257" t="s">
        <v>1419</v>
      </c>
      <c r="D7" s="173">
        <v>14532294</v>
      </c>
      <c r="E7" s="173">
        <v>15011150</v>
      </c>
      <c r="F7" s="173">
        <v>1162584</v>
      </c>
      <c r="H7" s="1">
        <f>'[33]Check OV1'!K25/1000</f>
        <v>14532294.08752</v>
      </c>
      <c r="I7" s="1">
        <f>D7-H7</f>
        <v>-8.7519999593496323E-2</v>
      </c>
      <c r="P7" s="35"/>
      <c r="Q7" s="1"/>
      <c r="R7" s="1"/>
      <c r="S7" s="1"/>
    </row>
    <row r="8" spans="1:19" ht="20.100000000000001" customHeight="1">
      <c r="A8" s="255" t="s">
        <v>10</v>
      </c>
      <c r="B8" s="259"/>
      <c r="C8" s="257" t="s">
        <v>1420</v>
      </c>
      <c r="D8" s="173">
        <v>0</v>
      </c>
      <c r="E8" s="173">
        <v>0</v>
      </c>
      <c r="F8" s="173">
        <v>0</v>
      </c>
      <c r="P8" s="35"/>
      <c r="Q8" s="1"/>
      <c r="R8" s="1"/>
      <c r="S8" s="1"/>
    </row>
    <row r="9" spans="1:19" ht="20.100000000000001" customHeight="1">
      <c r="A9" s="255" t="s">
        <v>11</v>
      </c>
      <c r="B9" s="259"/>
      <c r="C9" s="257" t="s">
        <v>1421</v>
      </c>
      <c r="D9" s="173">
        <v>0</v>
      </c>
      <c r="E9" s="173">
        <v>0</v>
      </c>
      <c r="F9" s="173">
        <v>0</v>
      </c>
      <c r="P9" s="35"/>
      <c r="Q9" s="1"/>
      <c r="R9" s="1"/>
      <c r="S9" s="1"/>
    </row>
    <row r="10" spans="1:19" ht="25.5">
      <c r="A10" s="255" t="s">
        <v>12</v>
      </c>
      <c r="B10" s="259"/>
      <c r="C10" s="257" t="s">
        <v>1422</v>
      </c>
      <c r="D10" s="173">
        <v>0</v>
      </c>
      <c r="E10" s="173">
        <v>0</v>
      </c>
      <c r="F10" s="173">
        <v>0</v>
      </c>
      <c r="P10" s="35"/>
      <c r="Q10" s="1"/>
      <c r="R10" s="1"/>
      <c r="S10" s="1"/>
    </row>
    <row r="11" spans="1:19" ht="20.100000000000001" customHeight="1">
      <c r="A11" s="255" t="s">
        <v>13</v>
      </c>
      <c r="B11" s="259"/>
      <c r="C11" s="257" t="s">
        <v>1423</v>
      </c>
      <c r="D11" s="173">
        <v>0</v>
      </c>
      <c r="E11" s="173">
        <v>0</v>
      </c>
      <c r="F11" s="173">
        <v>0</v>
      </c>
      <c r="P11" s="35"/>
      <c r="Q11" s="1"/>
      <c r="R11" s="1"/>
      <c r="S11" s="1"/>
    </row>
    <row r="12" spans="1:19" ht="20.100000000000001" customHeight="1">
      <c r="A12" s="255" t="s">
        <v>14</v>
      </c>
      <c r="B12" s="627" t="s">
        <v>15</v>
      </c>
      <c r="C12" s="628"/>
      <c r="D12" s="173">
        <v>6962</v>
      </c>
      <c r="E12" s="173">
        <v>9515</v>
      </c>
      <c r="F12" s="173">
        <v>557</v>
      </c>
      <c r="H12" s="1">
        <f>SUM(H13:H16)</f>
        <v>6962.4480899999999</v>
      </c>
      <c r="I12" s="1">
        <f>D12-H12</f>
        <v>-0.44808999999986554</v>
      </c>
      <c r="P12" s="35"/>
      <c r="Q12" s="1"/>
      <c r="R12" s="1"/>
      <c r="S12" s="1"/>
    </row>
    <row r="13" spans="1:19" ht="20.100000000000001" customHeight="1">
      <c r="A13" s="255" t="s">
        <v>16</v>
      </c>
      <c r="B13" s="259"/>
      <c r="C13" s="257" t="s">
        <v>9</v>
      </c>
      <c r="D13" s="173">
        <v>4743</v>
      </c>
      <c r="E13" s="173">
        <v>7242</v>
      </c>
      <c r="F13" s="173">
        <v>379</v>
      </c>
      <c r="H13" s="1">
        <f>'[33]Check OV1'!K34/1000</f>
        <v>4742.5469899999998</v>
      </c>
      <c r="I13" s="1">
        <f>D13-H13</f>
        <v>0.45301000000017666</v>
      </c>
      <c r="P13" s="35"/>
      <c r="Q13" s="1"/>
      <c r="R13" s="1"/>
      <c r="S13" s="1"/>
    </row>
    <row r="14" spans="1:19" ht="20.100000000000001" customHeight="1">
      <c r="A14" s="255" t="s">
        <v>17</v>
      </c>
      <c r="B14" s="259"/>
      <c r="C14" s="257" t="s">
        <v>18</v>
      </c>
      <c r="D14" s="173">
        <v>0</v>
      </c>
      <c r="E14" s="173">
        <v>0</v>
      </c>
      <c r="F14" s="173">
        <v>0</v>
      </c>
      <c r="P14" s="35"/>
      <c r="Q14" s="1"/>
      <c r="R14" s="1"/>
      <c r="S14" s="1"/>
    </row>
    <row r="15" spans="1:19" ht="20.100000000000001" customHeight="1">
      <c r="A15" s="255" t="s">
        <v>1414</v>
      </c>
      <c r="B15" s="259"/>
      <c r="C15" s="298" t="s">
        <v>19</v>
      </c>
      <c r="D15" s="173">
        <v>353</v>
      </c>
      <c r="E15" s="173">
        <v>234</v>
      </c>
      <c r="F15" s="173">
        <v>28</v>
      </c>
      <c r="H15" s="1">
        <f>'[33]Check OV1'!K38/1000</f>
        <v>352.64258000000007</v>
      </c>
      <c r="I15" s="1">
        <f>D15-H15</f>
        <v>0.35741999999993368</v>
      </c>
      <c r="P15" s="35"/>
      <c r="Q15" s="1"/>
      <c r="R15" s="1"/>
      <c r="S15" s="1"/>
    </row>
    <row r="16" spans="1:19" ht="20.100000000000001" customHeight="1">
      <c r="A16" s="255" t="s">
        <v>20</v>
      </c>
      <c r="B16" s="259"/>
      <c r="C16" s="257" t="s">
        <v>21</v>
      </c>
      <c r="D16" s="173">
        <v>1867</v>
      </c>
      <c r="E16" s="173">
        <v>2038</v>
      </c>
      <c r="F16" s="173">
        <v>149</v>
      </c>
      <c r="H16" s="1">
        <f>'[33]Check OV1'!K21/1000</f>
        <v>1867.2585200000001</v>
      </c>
      <c r="I16" s="1">
        <f t="shared" ref="I16:I19" si="0">D16-H16</f>
        <v>-0.25852000000008957</v>
      </c>
      <c r="P16" s="35"/>
      <c r="Q16" s="1"/>
      <c r="R16" s="1"/>
      <c r="S16" s="1"/>
    </row>
    <row r="17" spans="1:19" ht="20.100000000000001" customHeight="1">
      <c r="A17" s="255" t="s">
        <v>22</v>
      </c>
      <c r="B17" s="627" t="s">
        <v>15</v>
      </c>
      <c r="C17" s="628"/>
      <c r="D17" s="173">
        <v>9406</v>
      </c>
      <c r="E17" s="173">
        <v>8704</v>
      </c>
      <c r="F17" s="173">
        <v>752</v>
      </c>
      <c r="H17" s="1">
        <f>'[33]Check OV1'!K28/1000</f>
        <v>9406.2014999999992</v>
      </c>
      <c r="I17" s="1">
        <f t="shared" si="0"/>
        <v>-0.2014999999992142</v>
      </c>
      <c r="P17" s="35"/>
      <c r="Q17" s="1"/>
      <c r="R17" s="1"/>
      <c r="S17" s="1"/>
    </row>
    <row r="18" spans="1:19" ht="20.100000000000001" customHeight="1">
      <c r="A18" s="255" t="s">
        <v>116</v>
      </c>
      <c r="B18" s="256"/>
      <c r="C18" s="298" t="s">
        <v>1425</v>
      </c>
      <c r="D18" s="173">
        <v>0</v>
      </c>
      <c r="E18" s="173">
        <v>0</v>
      </c>
      <c r="F18" s="173">
        <v>0</v>
      </c>
      <c r="I18" s="1"/>
      <c r="P18" s="35"/>
      <c r="Q18" s="1"/>
      <c r="R18" s="1"/>
      <c r="S18" s="1"/>
    </row>
    <row r="19" spans="1:19" ht="20.100000000000001" customHeight="1">
      <c r="A19" s="255" t="s">
        <v>1415</v>
      </c>
      <c r="B19" s="259"/>
      <c r="C19" s="298" t="s">
        <v>1426</v>
      </c>
      <c r="D19" s="173">
        <v>9406</v>
      </c>
      <c r="E19" s="173">
        <v>8704</v>
      </c>
      <c r="F19" s="173">
        <v>752</v>
      </c>
      <c r="H19" s="1">
        <f>H17</f>
        <v>9406.2014999999992</v>
      </c>
      <c r="I19" s="1">
        <f t="shared" si="0"/>
        <v>-0.2014999999992142</v>
      </c>
      <c r="P19" s="35"/>
      <c r="Q19" s="1"/>
      <c r="R19" s="1"/>
      <c r="S19" s="1"/>
    </row>
    <row r="20" spans="1:19" ht="20.100000000000001" customHeight="1">
      <c r="A20" s="255" t="s">
        <v>1416</v>
      </c>
      <c r="B20" s="259"/>
      <c r="C20" s="298" t="s">
        <v>1427</v>
      </c>
      <c r="D20" s="173">
        <v>0</v>
      </c>
      <c r="E20" s="173">
        <v>0</v>
      </c>
      <c r="F20" s="173">
        <v>0</v>
      </c>
      <c r="P20" s="35"/>
      <c r="Q20" s="1"/>
      <c r="R20" s="1"/>
      <c r="S20" s="1"/>
    </row>
    <row r="21" spans="1:19" ht="20.100000000000001" customHeight="1">
      <c r="A21" s="255" t="s">
        <v>24</v>
      </c>
      <c r="B21" s="632" t="s">
        <v>1428</v>
      </c>
      <c r="C21" s="633"/>
      <c r="D21" s="300"/>
      <c r="E21" s="305"/>
      <c r="F21" s="301"/>
      <c r="P21" s="35"/>
    </row>
    <row r="22" spans="1:19" ht="20.100000000000001" customHeight="1">
      <c r="A22" s="255" t="s">
        <v>25</v>
      </c>
      <c r="B22" s="632" t="s">
        <v>1428</v>
      </c>
      <c r="C22" s="633"/>
      <c r="D22" s="300"/>
      <c r="E22" s="305"/>
      <c r="F22" s="301"/>
      <c r="P22" s="35"/>
    </row>
    <row r="23" spans="1:19" ht="20.100000000000001" customHeight="1">
      <c r="A23" s="255" t="s">
        <v>26</v>
      </c>
      <c r="B23" s="632" t="s">
        <v>1428</v>
      </c>
      <c r="C23" s="633"/>
      <c r="D23" s="300"/>
      <c r="E23" s="305"/>
      <c r="F23" s="301"/>
      <c r="P23" s="35"/>
    </row>
    <row r="24" spans="1:19" ht="20.100000000000001" customHeight="1">
      <c r="A24" s="255" t="s">
        <v>27</v>
      </c>
      <c r="B24" s="632" t="s">
        <v>1428</v>
      </c>
      <c r="C24" s="633"/>
      <c r="D24" s="302"/>
      <c r="E24" s="303"/>
      <c r="F24" s="304"/>
      <c r="P24" s="35"/>
    </row>
    <row r="25" spans="1:19" ht="20.100000000000001" customHeight="1">
      <c r="A25" s="255" t="s">
        <v>28</v>
      </c>
      <c r="B25" s="627" t="s">
        <v>29</v>
      </c>
      <c r="C25" s="628"/>
      <c r="D25" s="173">
        <v>0</v>
      </c>
      <c r="E25" s="173">
        <v>15</v>
      </c>
      <c r="F25" s="173">
        <v>0</v>
      </c>
      <c r="P25" s="35"/>
      <c r="Q25" s="1"/>
      <c r="R25" s="1"/>
      <c r="S25" s="1"/>
    </row>
    <row r="26" spans="1:19" ht="20.100000000000001" customHeight="1">
      <c r="A26" s="255" t="s">
        <v>30</v>
      </c>
      <c r="B26" s="627" t="s">
        <v>31</v>
      </c>
      <c r="C26" s="628"/>
      <c r="D26" s="173">
        <v>0</v>
      </c>
      <c r="E26" s="173">
        <v>0</v>
      </c>
      <c r="F26" s="173">
        <v>0</v>
      </c>
      <c r="P26" s="35"/>
      <c r="Q26" s="1"/>
      <c r="R26" s="1"/>
      <c r="S26" s="1"/>
    </row>
    <row r="27" spans="1:19" ht="20.100000000000001" customHeight="1">
      <c r="A27" s="255" t="s">
        <v>32</v>
      </c>
      <c r="B27" s="259"/>
      <c r="C27" s="257" t="s">
        <v>33</v>
      </c>
      <c r="D27" s="173">
        <v>0</v>
      </c>
      <c r="E27" s="173">
        <v>0</v>
      </c>
      <c r="F27" s="173">
        <v>0</v>
      </c>
      <c r="P27" s="35"/>
      <c r="Q27" s="1"/>
      <c r="R27" s="1"/>
      <c r="S27" s="1"/>
    </row>
    <row r="28" spans="1:19" ht="20.100000000000001" customHeight="1">
      <c r="A28" s="255" t="s">
        <v>34</v>
      </c>
      <c r="B28" s="259"/>
      <c r="C28" s="257" t="s">
        <v>35</v>
      </c>
      <c r="D28" s="173">
        <v>0</v>
      </c>
      <c r="E28" s="173">
        <v>0</v>
      </c>
      <c r="F28" s="173">
        <v>0</v>
      </c>
      <c r="P28" s="35"/>
      <c r="Q28" s="1"/>
      <c r="R28" s="1"/>
      <c r="S28" s="1"/>
    </row>
    <row r="29" spans="1:19" ht="20.100000000000001" customHeight="1">
      <c r="A29" s="255" t="s">
        <v>36</v>
      </c>
      <c r="B29" s="259"/>
      <c r="C29" s="257" t="s">
        <v>37</v>
      </c>
      <c r="D29" s="173">
        <v>0</v>
      </c>
      <c r="E29" s="173">
        <v>0</v>
      </c>
      <c r="F29" s="173">
        <v>0</v>
      </c>
      <c r="P29" s="35"/>
      <c r="Q29" s="1"/>
      <c r="R29" s="1"/>
      <c r="S29" s="1"/>
    </row>
    <row r="30" spans="1:19" ht="20.100000000000001" customHeight="1">
      <c r="A30" s="255" t="s">
        <v>38</v>
      </c>
      <c r="B30" s="259"/>
      <c r="C30" s="257" t="s">
        <v>39</v>
      </c>
      <c r="D30" s="173">
        <v>0</v>
      </c>
      <c r="E30" s="173">
        <v>0</v>
      </c>
      <c r="F30" s="173">
        <v>0</v>
      </c>
      <c r="P30" s="35"/>
      <c r="Q30" s="1"/>
      <c r="R30" s="1"/>
      <c r="S30" s="1"/>
    </row>
    <row r="31" spans="1:19" ht="20.100000000000001" customHeight="1">
      <c r="A31" s="255" t="s">
        <v>40</v>
      </c>
      <c r="B31" s="627" t="s">
        <v>41</v>
      </c>
      <c r="C31" s="628"/>
      <c r="D31" s="173">
        <v>18343</v>
      </c>
      <c r="E31" s="173">
        <v>18194</v>
      </c>
      <c r="F31" s="173">
        <v>1467</v>
      </c>
      <c r="H31" s="1">
        <f>'[33]Check OV1'!K43/1000</f>
        <v>18343.43534</v>
      </c>
      <c r="I31" s="306">
        <f t="shared" ref="I31" si="1">D31-H31</f>
        <v>-0.43533999999999651</v>
      </c>
      <c r="J31" t="s">
        <v>1429</v>
      </c>
      <c r="P31" s="35"/>
      <c r="Q31" s="1"/>
      <c r="R31" s="1"/>
      <c r="S31" s="1"/>
    </row>
    <row r="32" spans="1:19" ht="20.100000000000001" customHeight="1">
      <c r="A32" s="255" t="s">
        <v>42</v>
      </c>
      <c r="B32" s="259"/>
      <c r="C32" s="298" t="s">
        <v>1430</v>
      </c>
      <c r="D32" s="173">
        <v>0</v>
      </c>
      <c r="E32" s="173">
        <v>0</v>
      </c>
      <c r="F32" s="173">
        <v>0</v>
      </c>
      <c r="P32" s="35"/>
      <c r="Q32" s="1"/>
      <c r="R32" s="1"/>
      <c r="S32" s="1"/>
    </row>
    <row r="33" spans="1:19" ht="20.100000000000001" customHeight="1">
      <c r="A33" s="255" t="s">
        <v>1417</v>
      </c>
      <c r="B33" s="256"/>
      <c r="C33" s="298" t="s">
        <v>1431</v>
      </c>
      <c r="D33" s="173">
        <v>18343</v>
      </c>
      <c r="E33" s="173">
        <v>18194</v>
      </c>
      <c r="F33" s="173">
        <v>1467</v>
      </c>
      <c r="H33" s="1">
        <f>H31</f>
        <v>18343.43534</v>
      </c>
      <c r="I33" s="306">
        <f t="shared" ref="I33" si="2">D33-H33</f>
        <v>-0.43533999999999651</v>
      </c>
      <c r="J33" t="s">
        <v>1429</v>
      </c>
      <c r="P33" s="35"/>
      <c r="Q33" s="1"/>
      <c r="R33" s="1"/>
      <c r="S33" s="1"/>
    </row>
    <row r="34" spans="1:19" ht="20.100000000000001" customHeight="1">
      <c r="A34" s="255" t="s">
        <v>43</v>
      </c>
      <c r="B34" s="259"/>
      <c r="C34" s="298" t="s">
        <v>1432</v>
      </c>
      <c r="D34" s="173">
        <v>0</v>
      </c>
      <c r="E34" s="173">
        <v>0</v>
      </c>
      <c r="F34" s="173">
        <v>0</v>
      </c>
      <c r="P34" s="35"/>
      <c r="Q34" s="1"/>
      <c r="R34" s="1"/>
      <c r="S34" s="1"/>
    </row>
    <row r="35" spans="1:19" ht="20.100000000000001" customHeight="1">
      <c r="A35" s="255" t="s">
        <v>44</v>
      </c>
      <c r="B35" s="627" t="s">
        <v>45</v>
      </c>
      <c r="C35" s="628"/>
      <c r="D35" s="173">
        <v>0</v>
      </c>
      <c r="E35" s="173">
        <v>0</v>
      </c>
      <c r="F35" s="173">
        <v>0</v>
      </c>
      <c r="P35" s="35"/>
      <c r="Q35" s="1"/>
      <c r="R35" s="1"/>
      <c r="S35" s="1"/>
    </row>
    <row r="36" spans="1:19" ht="20.100000000000001" customHeight="1">
      <c r="A36" s="255" t="s">
        <v>46</v>
      </c>
      <c r="B36" s="627" t="s">
        <v>1433</v>
      </c>
      <c r="C36" s="628"/>
      <c r="D36" s="298"/>
      <c r="E36" s="173">
        <v>0</v>
      </c>
      <c r="F36" s="173">
        <v>0</v>
      </c>
      <c r="P36" s="35"/>
      <c r="Q36" s="1"/>
      <c r="R36" s="1"/>
      <c r="S36" s="1"/>
    </row>
    <row r="37" spans="1:19" ht="20.100000000000001" customHeight="1">
      <c r="A37" s="255" t="s">
        <v>47</v>
      </c>
      <c r="B37" s="627" t="s">
        <v>1434</v>
      </c>
      <c r="C37" s="628"/>
      <c r="D37" s="173">
        <v>1459356</v>
      </c>
      <c r="E37" s="173">
        <v>1459356</v>
      </c>
      <c r="F37" s="173">
        <v>116748</v>
      </c>
      <c r="H37" s="1">
        <f>'[34]CA2 Liste'!$G$96/1000</f>
        <v>1459355.94567</v>
      </c>
      <c r="I37" s="1">
        <f t="shared" ref="I37" si="3">D37-H37</f>
        <v>5.4329999955371022E-2</v>
      </c>
      <c r="P37" s="35"/>
      <c r="Q37" s="1"/>
      <c r="R37" s="1"/>
      <c r="S37" s="1"/>
    </row>
    <row r="38" spans="1:19" ht="20.100000000000001" customHeight="1">
      <c r="A38" s="255" t="s">
        <v>1418</v>
      </c>
      <c r="B38" s="627" t="s">
        <v>1435</v>
      </c>
      <c r="C38" s="627"/>
      <c r="D38" s="297"/>
      <c r="E38" s="173">
        <v>0</v>
      </c>
      <c r="F38" s="173">
        <v>0</v>
      </c>
      <c r="P38" s="35"/>
      <c r="Q38" s="1"/>
      <c r="R38" s="1"/>
      <c r="S38" s="1"/>
    </row>
    <row r="39" spans="1:19" ht="30" customHeight="1">
      <c r="A39" s="255" t="s">
        <v>49</v>
      </c>
      <c r="B39" s="627" t="s">
        <v>48</v>
      </c>
      <c r="C39" s="628"/>
      <c r="D39" s="173">
        <v>236538</v>
      </c>
      <c r="E39" s="173">
        <v>241914</v>
      </c>
      <c r="F39" s="173">
        <v>18923</v>
      </c>
      <c r="H39" s="1">
        <f>('[34]CA4 Liste'!$E$16+'[34]CA4 Liste'!$E$83)*2.5</f>
        <v>236538378.54173034</v>
      </c>
      <c r="I39" s="1">
        <f>H39/1000-D39</f>
        <v>0.3785417303442955</v>
      </c>
      <c r="P39" s="35"/>
      <c r="Q39" s="1"/>
      <c r="R39" s="1"/>
      <c r="S39" s="1"/>
    </row>
    <row r="40" spans="1:19" ht="20.100000000000001" customHeight="1">
      <c r="A40" s="255" t="s">
        <v>50</v>
      </c>
      <c r="B40" s="627" t="s">
        <v>1436</v>
      </c>
      <c r="C40" s="628"/>
      <c r="D40" s="173"/>
      <c r="E40" s="155">
        <v>0</v>
      </c>
      <c r="F40" s="629"/>
      <c r="P40" s="35"/>
      <c r="Q40" s="1"/>
      <c r="R40" s="1"/>
      <c r="S40" s="1"/>
    </row>
    <row r="41" spans="1:19" ht="20.100000000000001" customHeight="1">
      <c r="A41" s="255" t="s">
        <v>51</v>
      </c>
      <c r="B41" s="627" t="s">
        <v>1437</v>
      </c>
      <c r="C41" s="628"/>
      <c r="D41" s="173"/>
      <c r="E41" s="155">
        <v>0</v>
      </c>
      <c r="F41" s="630"/>
      <c r="P41" s="35"/>
      <c r="Q41" s="1"/>
      <c r="R41" s="1"/>
      <c r="S41" s="1"/>
    </row>
    <row r="42" spans="1:19" ht="20.100000000000001" customHeight="1">
      <c r="A42" s="255" t="s">
        <v>52</v>
      </c>
      <c r="B42" s="627" t="s">
        <v>1438</v>
      </c>
      <c r="C42" s="628"/>
      <c r="D42" s="173"/>
      <c r="E42" s="155">
        <v>0</v>
      </c>
      <c r="F42" s="631"/>
      <c r="P42" s="35"/>
      <c r="Q42" s="1"/>
      <c r="R42" s="1"/>
      <c r="S42" s="1"/>
    </row>
    <row r="43" spans="1:19" ht="20.100000000000001" customHeight="1">
      <c r="A43" s="254" t="s">
        <v>53</v>
      </c>
      <c r="B43" s="625" t="s">
        <v>54</v>
      </c>
      <c r="C43" s="626"/>
      <c r="D43" s="173">
        <v>16026362</v>
      </c>
      <c r="E43" s="173">
        <v>16506934</v>
      </c>
      <c r="F43" s="173">
        <v>1282108</v>
      </c>
      <c r="H43" s="1">
        <f>H6+H12+H17+H31+H37+H38</f>
        <v>16026362.11812</v>
      </c>
      <c r="I43" s="306">
        <f t="shared" ref="I43" si="4">D43-H43</f>
        <v>-0.11811999976634979</v>
      </c>
      <c r="J43" t="s">
        <v>1429</v>
      </c>
      <c r="P43" s="35"/>
      <c r="Q43" s="1"/>
      <c r="R43" s="1"/>
      <c r="S43" s="1"/>
    </row>
    <row r="45" spans="1:19">
      <c r="D45" s="1"/>
      <c r="E45" s="1"/>
    </row>
    <row r="49" customFormat="1"/>
    <row r="50" customFormat="1"/>
    <row r="52" customFormat="1"/>
  </sheetData>
  <mergeCells count="25">
    <mergeCell ref="B6:C6"/>
    <mergeCell ref="A1:C1"/>
    <mergeCell ref="A3:C3"/>
    <mergeCell ref="D3:E3"/>
    <mergeCell ref="A4:C4"/>
    <mergeCell ref="A5:C5"/>
    <mergeCell ref="B37:C37"/>
    <mergeCell ref="B12:C12"/>
    <mergeCell ref="B17:C17"/>
    <mergeCell ref="B21:C21"/>
    <mergeCell ref="B22:C22"/>
    <mergeCell ref="B23:C23"/>
    <mergeCell ref="B24:C24"/>
    <mergeCell ref="B25:C25"/>
    <mergeCell ref="B26:C26"/>
    <mergeCell ref="B31:C31"/>
    <mergeCell ref="B35:C35"/>
    <mergeCell ref="B36:C36"/>
    <mergeCell ref="B43:C43"/>
    <mergeCell ref="B38:C38"/>
    <mergeCell ref="B39:C39"/>
    <mergeCell ref="B40:C40"/>
    <mergeCell ref="F40:F42"/>
    <mergeCell ref="B41:C41"/>
    <mergeCell ref="B42:C42"/>
  </mergeCell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12DB1-A39B-49DA-B242-BFC07A3EDECC}">
  <dimension ref="A1:AG38"/>
  <sheetViews>
    <sheetView showGridLines="0" zoomScale="80" zoomScaleNormal="80" workbookViewId="0">
      <selection activeCell="C54" sqref="C54"/>
    </sheetView>
  </sheetViews>
  <sheetFormatPr baseColWidth="10" defaultColWidth="9.140625" defaultRowHeight="15"/>
  <cols>
    <col min="1" max="1" width="11" customWidth="1"/>
    <col min="2" max="2" width="4" customWidth="1"/>
    <col min="3" max="3" width="3.85546875" customWidth="1"/>
    <col min="4" max="4" width="72.7109375" customWidth="1"/>
    <col min="5" max="29" width="10.42578125" customWidth="1"/>
    <col min="30" max="30" width="11.7109375" customWidth="1"/>
    <col min="31" max="31" width="11.7109375" bestFit="1" customWidth="1"/>
  </cols>
  <sheetData>
    <row r="1" spans="1:33" ht="39.950000000000003" customHeight="1">
      <c r="A1" s="37" t="s">
        <v>818</v>
      </c>
      <c r="B1" s="37"/>
      <c r="C1" s="55"/>
      <c r="D1" s="55"/>
      <c r="E1" s="55"/>
      <c r="F1" s="55"/>
      <c r="G1" s="55"/>
      <c r="H1" s="55"/>
      <c r="I1" s="55"/>
      <c r="J1" s="55"/>
      <c r="K1" s="55"/>
      <c r="L1" s="55"/>
      <c r="M1" s="55"/>
      <c r="N1" s="55"/>
      <c r="O1" s="55"/>
      <c r="P1" s="55"/>
      <c r="Q1" s="55"/>
      <c r="R1" s="55"/>
      <c r="S1" s="55"/>
    </row>
    <row r="2" spans="1:33" ht="18.95" customHeight="1">
      <c r="A2" t="s">
        <v>0</v>
      </c>
      <c r="B2" s="470"/>
      <c r="C2" s="470"/>
      <c r="D2" s="470"/>
      <c r="E2" s="470"/>
      <c r="F2" s="470"/>
      <c r="G2" s="470"/>
      <c r="H2" s="470"/>
      <c r="I2" s="470"/>
      <c r="J2" s="470"/>
      <c r="K2" s="470"/>
      <c r="L2" s="470"/>
      <c r="M2" s="470"/>
      <c r="N2" s="470"/>
      <c r="O2" s="470"/>
      <c r="P2" s="470"/>
      <c r="Q2" s="470"/>
      <c r="R2" s="470"/>
      <c r="S2" s="470"/>
    </row>
    <row r="3" spans="1:33">
      <c r="C3" s="35"/>
      <c r="D3" s="35"/>
      <c r="E3" s="35"/>
      <c r="F3" s="35"/>
      <c r="G3" s="35"/>
      <c r="H3" s="35"/>
      <c r="I3" s="35"/>
      <c r="J3" s="35"/>
      <c r="K3" s="35"/>
      <c r="L3" s="35"/>
      <c r="M3" s="35"/>
      <c r="N3" s="35"/>
      <c r="O3" s="35"/>
      <c r="P3" s="35"/>
      <c r="Q3" s="35"/>
      <c r="R3" s="35"/>
      <c r="S3" s="35"/>
    </row>
    <row r="4" spans="1:33" ht="60.6" customHeight="1">
      <c r="A4" s="584"/>
      <c r="B4" s="585"/>
      <c r="C4" s="586"/>
      <c r="D4" s="587"/>
      <c r="E4" s="782" t="s">
        <v>820</v>
      </c>
      <c r="F4" s="782"/>
      <c r="G4" s="782"/>
      <c r="H4" s="782"/>
      <c r="I4" s="782"/>
      <c r="J4" s="782"/>
      <c r="K4" s="782"/>
      <c r="L4" s="782"/>
      <c r="M4" s="782"/>
      <c r="N4" s="782"/>
      <c r="O4" s="782"/>
      <c r="P4" s="782"/>
      <c r="Q4" s="782"/>
      <c r="R4" s="782"/>
      <c r="S4" s="782"/>
      <c r="T4" s="782"/>
      <c r="U4" s="782"/>
      <c r="V4" s="782"/>
      <c r="W4" s="782"/>
      <c r="X4" s="782"/>
      <c r="Y4" s="782"/>
      <c r="Z4" s="782"/>
      <c r="AA4" s="782"/>
      <c r="AB4" s="782"/>
      <c r="AC4" s="782"/>
      <c r="AD4" s="588" t="s">
        <v>54</v>
      </c>
      <c r="AE4" s="588" t="s">
        <v>821</v>
      </c>
    </row>
    <row r="5" spans="1:33" ht="15" customHeight="1">
      <c r="A5" s="589"/>
      <c r="B5" s="783" t="s">
        <v>819</v>
      </c>
      <c r="C5" s="784"/>
      <c r="D5" s="785"/>
      <c r="E5" s="328" t="s">
        <v>822</v>
      </c>
      <c r="F5" s="120" t="s">
        <v>823</v>
      </c>
      <c r="G5" s="328" t="s">
        <v>824</v>
      </c>
      <c r="H5" s="328" t="s">
        <v>825</v>
      </c>
      <c r="I5" s="328" t="s">
        <v>826</v>
      </c>
      <c r="J5" s="328" t="s">
        <v>1490</v>
      </c>
      <c r="K5" s="328" t="s">
        <v>827</v>
      </c>
      <c r="L5" s="328" t="s">
        <v>1491</v>
      </c>
      <c r="M5" s="328" t="s">
        <v>1492</v>
      </c>
      <c r="N5" s="328" t="s">
        <v>828</v>
      </c>
      <c r="O5" s="328" t="s">
        <v>1493</v>
      </c>
      <c r="P5" s="328" t="s">
        <v>829</v>
      </c>
      <c r="Q5" s="328" t="s">
        <v>830</v>
      </c>
      <c r="R5" s="328" t="s">
        <v>1494</v>
      </c>
      <c r="S5" s="328" t="s">
        <v>1495</v>
      </c>
      <c r="T5" s="328" t="s">
        <v>831</v>
      </c>
      <c r="U5" s="328" t="s">
        <v>1496</v>
      </c>
      <c r="V5" s="328" t="s">
        <v>1497</v>
      </c>
      <c r="W5" s="328" t="s">
        <v>1498</v>
      </c>
      <c r="X5" s="328" t="s">
        <v>832</v>
      </c>
      <c r="Y5" s="328" t="s">
        <v>833</v>
      </c>
      <c r="Z5" s="328" t="s">
        <v>834</v>
      </c>
      <c r="AA5" s="328" t="s">
        <v>1499</v>
      </c>
      <c r="AB5" s="328" t="s">
        <v>835</v>
      </c>
      <c r="AC5" s="120" t="s">
        <v>792</v>
      </c>
      <c r="AD5" s="590"/>
      <c r="AE5" s="590"/>
    </row>
    <row r="6" spans="1:33" ht="18.95" customHeight="1">
      <c r="A6" s="591"/>
      <c r="B6" s="592"/>
      <c r="C6" s="592"/>
      <c r="D6" s="593"/>
      <c r="E6" s="564" t="s">
        <v>329</v>
      </c>
      <c r="F6" s="564" t="s">
        <v>330</v>
      </c>
      <c r="G6" s="564" t="s">
        <v>331</v>
      </c>
      <c r="H6" s="564" t="s">
        <v>900</v>
      </c>
      <c r="I6" s="564" t="s">
        <v>901</v>
      </c>
      <c r="J6" s="564" t="s">
        <v>902</v>
      </c>
      <c r="K6" s="564" t="s">
        <v>903</v>
      </c>
      <c r="L6" s="564" t="s">
        <v>904</v>
      </c>
      <c r="M6" s="564" t="s">
        <v>905</v>
      </c>
      <c r="N6" s="564" t="s">
        <v>906</v>
      </c>
      <c r="O6" s="564" t="s">
        <v>907</v>
      </c>
      <c r="P6" s="564" t="s">
        <v>908</v>
      </c>
      <c r="Q6" s="564" t="s">
        <v>909</v>
      </c>
      <c r="R6" s="564" t="s">
        <v>1500</v>
      </c>
      <c r="S6" s="564" t="s">
        <v>682</v>
      </c>
      <c r="T6" s="564" t="s">
        <v>836</v>
      </c>
      <c r="U6" s="564" t="s">
        <v>837</v>
      </c>
      <c r="V6" s="564" t="s">
        <v>1364</v>
      </c>
      <c r="W6" s="564" t="s">
        <v>1365</v>
      </c>
      <c r="X6" s="564" t="s">
        <v>1366</v>
      </c>
      <c r="Y6" s="564" t="s">
        <v>1367</v>
      </c>
      <c r="Z6" s="564" t="s">
        <v>1368</v>
      </c>
      <c r="AA6" s="564" t="s">
        <v>1369</v>
      </c>
      <c r="AB6" s="564" t="s">
        <v>1370</v>
      </c>
      <c r="AC6" s="564" t="s">
        <v>1371</v>
      </c>
      <c r="AD6" s="564" t="s">
        <v>1372</v>
      </c>
      <c r="AE6" s="564" t="s">
        <v>1373</v>
      </c>
    </row>
    <row r="7" spans="1:33" ht="18.95" customHeight="1">
      <c r="A7" s="117" t="s">
        <v>6</v>
      </c>
      <c r="B7" s="707" t="s">
        <v>1439</v>
      </c>
      <c r="C7" s="744"/>
      <c r="D7" s="708"/>
      <c r="E7" s="594">
        <v>4459808</v>
      </c>
      <c r="F7" s="594">
        <v>0</v>
      </c>
      <c r="G7" s="594">
        <v>34992</v>
      </c>
      <c r="H7" s="594">
        <v>0</v>
      </c>
      <c r="I7" s="594">
        <v>0</v>
      </c>
      <c r="J7" s="594">
        <v>0</v>
      </c>
      <c r="K7" s="594">
        <v>0</v>
      </c>
      <c r="L7" s="594">
        <v>0</v>
      </c>
      <c r="M7" s="594">
        <v>0</v>
      </c>
      <c r="N7" s="594">
        <v>0</v>
      </c>
      <c r="O7" s="594">
        <v>0</v>
      </c>
      <c r="P7" s="594">
        <v>0</v>
      </c>
      <c r="Q7" s="594">
        <v>0</v>
      </c>
      <c r="R7" s="594">
        <v>0</v>
      </c>
      <c r="S7" s="594">
        <v>0</v>
      </c>
      <c r="T7" s="594">
        <v>0</v>
      </c>
      <c r="U7" s="594">
        <v>0</v>
      </c>
      <c r="V7" s="594">
        <v>0</v>
      </c>
      <c r="W7" s="594">
        <v>0</v>
      </c>
      <c r="X7" s="594">
        <v>0</v>
      </c>
      <c r="Y7" s="594">
        <v>0</v>
      </c>
      <c r="Z7" s="594">
        <v>0</v>
      </c>
      <c r="AA7" s="594">
        <v>0</v>
      </c>
      <c r="AB7" s="594">
        <v>0</v>
      </c>
      <c r="AC7" s="594">
        <v>0</v>
      </c>
      <c r="AD7" s="594">
        <v>4494800</v>
      </c>
      <c r="AE7" s="556">
        <v>0</v>
      </c>
      <c r="AG7" s="35"/>
    </row>
    <row r="8" spans="1:33" ht="15" customHeight="1">
      <c r="A8" s="117" t="s">
        <v>8</v>
      </c>
      <c r="B8" s="707" t="s">
        <v>1440</v>
      </c>
      <c r="C8" s="744"/>
      <c r="D8" s="708"/>
      <c r="E8" s="594">
        <v>778682</v>
      </c>
      <c r="F8" s="594">
        <v>0</v>
      </c>
      <c r="G8" s="594">
        <v>0</v>
      </c>
      <c r="H8" s="594">
        <v>0</v>
      </c>
      <c r="I8" s="594">
        <v>137067</v>
      </c>
      <c r="J8" s="594">
        <v>0</v>
      </c>
      <c r="K8" s="594">
        <v>0</v>
      </c>
      <c r="L8" s="594">
        <v>0</v>
      </c>
      <c r="M8" s="594">
        <v>0</v>
      </c>
      <c r="N8" s="594">
        <v>0</v>
      </c>
      <c r="O8" s="594">
        <v>0</v>
      </c>
      <c r="P8" s="594">
        <v>0</v>
      </c>
      <c r="Q8" s="594">
        <v>0</v>
      </c>
      <c r="R8" s="594">
        <v>0</v>
      </c>
      <c r="S8" s="594">
        <v>0</v>
      </c>
      <c r="T8" s="594">
        <v>0</v>
      </c>
      <c r="U8" s="594">
        <v>0</v>
      </c>
      <c r="V8" s="594">
        <v>0</v>
      </c>
      <c r="W8" s="594">
        <v>0</v>
      </c>
      <c r="X8" s="594">
        <v>0</v>
      </c>
      <c r="Y8" s="594">
        <v>0</v>
      </c>
      <c r="Z8" s="594">
        <v>0</v>
      </c>
      <c r="AA8" s="594">
        <v>0</v>
      </c>
      <c r="AB8" s="594">
        <v>0</v>
      </c>
      <c r="AC8" s="594">
        <v>0</v>
      </c>
      <c r="AD8" s="594">
        <v>915749</v>
      </c>
      <c r="AE8" s="556">
        <v>915749</v>
      </c>
      <c r="AG8" s="35"/>
    </row>
    <row r="9" spans="1:33" ht="15" customHeight="1">
      <c r="A9" s="117" t="s">
        <v>1441</v>
      </c>
      <c r="B9" s="134"/>
      <c r="C9" s="744" t="s">
        <v>1442</v>
      </c>
      <c r="D9" s="708"/>
      <c r="E9" s="594">
        <v>735467</v>
      </c>
      <c r="F9" s="594">
        <v>0</v>
      </c>
      <c r="G9" s="594">
        <v>0</v>
      </c>
      <c r="H9" s="594">
        <v>0</v>
      </c>
      <c r="I9" s="594">
        <v>9494</v>
      </c>
      <c r="J9" s="594">
        <v>0</v>
      </c>
      <c r="K9" s="594">
        <v>0</v>
      </c>
      <c r="L9" s="594">
        <v>0</v>
      </c>
      <c r="M9" s="594">
        <v>0</v>
      </c>
      <c r="N9" s="594">
        <v>0</v>
      </c>
      <c r="O9" s="594">
        <v>0</v>
      </c>
      <c r="P9" s="594">
        <v>0</v>
      </c>
      <c r="Q9" s="594">
        <v>0</v>
      </c>
      <c r="R9" s="594">
        <v>0</v>
      </c>
      <c r="S9" s="594">
        <v>0</v>
      </c>
      <c r="T9" s="594">
        <v>0</v>
      </c>
      <c r="U9" s="594">
        <v>0</v>
      </c>
      <c r="V9" s="594">
        <v>0</v>
      </c>
      <c r="W9" s="594">
        <v>0</v>
      </c>
      <c r="X9" s="594">
        <v>0</v>
      </c>
      <c r="Y9" s="594">
        <v>0</v>
      </c>
      <c r="Z9" s="594">
        <v>0</v>
      </c>
      <c r="AA9" s="594">
        <v>0</v>
      </c>
      <c r="AB9" s="594">
        <v>0</v>
      </c>
      <c r="AC9" s="594">
        <v>0</v>
      </c>
      <c r="AD9" s="594">
        <v>744961</v>
      </c>
      <c r="AE9" s="556">
        <v>743065</v>
      </c>
      <c r="AG9" s="35"/>
    </row>
    <row r="10" spans="1:33" ht="15" customHeight="1">
      <c r="A10" s="117" t="s">
        <v>1443</v>
      </c>
      <c r="B10" s="134"/>
      <c r="C10" s="744" t="s">
        <v>1444</v>
      </c>
      <c r="D10" s="708"/>
      <c r="E10" s="594">
        <v>43215</v>
      </c>
      <c r="F10" s="594">
        <v>0</v>
      </c>
      <c r="G10" s="594">
        <v>0</v>
      </c>
      <c r="H10" s="594">
        <v>0</v>
      </c>
      <c r="I10" s="594">
        <v>127573</v>
      </c>
      <c r="J10" s="594">
        <v>0</v>
      </c>
      <c r="K10" s="594">
        <v>0</v>
      </c>
      <c r="L10" s="594">
        <v>0</v>
      </c>
      <c r="M10" s="594">
        <v>0</v>
      </c>
      <c r="N10" s="594">
        <v>0</v>
      </c>
      <c r="O10" s="594">
        <v>0</v>
      </c>
      <c r="P10" s="594">
        <v>0</v>
      </c>
      <c r="Q10" s="594">
        <v>0</v>
      </c>
      <c r="R10" s="594">
        <v>0</v>
      </c>
      <c r="S10" s="594">
        <v>0</v>
      </c>
      <c r="T10" s="594">
        <v>0</v>
      </c>
      <c r="U10" s="594">
        <v>0</v>
      </c>
      <c r="V10" s="594">
        <v>0</v>
      </c>
      <c r="W10" s="594">
        <v>0</v>
      </c>
      <c r="X10" s="594">
        <v>0</v>
      </c>
      <c r="Y10" s="594">
        <v>0</v>
      </c>
      <c r="Z10" s="594">
        <v>0</v>
      </c>
      <c r="AA10" s="594">
        <v>0</v>
      </c>
      <c r="AB10" s="594">
        <v>0</v>
      </c>
      <c r="AC10" s="594">
        <v>0</v>
      </c>
      <c r="AD10" s="594">
        <v>170788</v>
      </c>
      <c r="AE10" s="556">
        <v>148018</v>
      </c>
      <c r="AG10" s="35"/>
    </row>
    <row r="11" spans="1:33" ht="15" customHeight="1">
      <c r="A11" s="117" t="s">
        <v>10</v>
      </c>
      <c r="B11" s="707" t="s">
        <v>811</v>
      </c>
      <c r="C11" s="744"/>
      <c r="D11" s="708"/>
      <c r="E11" s="594">
        <v>219907</v>
      </c>
      <c r="F11" s="594">
        <v>0</v>
      </c>
      <c r="G11" s="594">
        <v>0</v>
      </c>
      <c r="H11" s="594">
        <v>0</v>
      </c>
      <c r="I11" s="594">
        <v>0</v>
      </c>
      <c r="J11" s="594">
        <v>0</v>
      </c>
      <c r="K11" s="594">
        <v>0</v>
      </c>
      <c r="L11" s="594">
        <v>0</v>
      </c>
      <c r="M11" s="594">
        <v>0</v>
      </c>
      <c r="N11" s="594">
        <v>0</v>
      </c>
      <c r="O11" s="594">
        <v>0</v>
      </c>
      <c r="P11" s="594">
        <v>0</v>
      </c>
      <c r="Q11" s="594">
        <v>0</v>
      </c>
      <c r="R11" s="594">
        <v>0</v>
      </c>
      <c r="S11" s="594">
        <v>0</v>
      </c>
      <c r="T11" s="594">
        <v>0</v>
      </c>
      <c r="U11" s="594">
        <v>0</v>
      </c>
      <c r="V11" s="594">
        <v>0</v>
      </c>
      <c r="W11" s="594">
        <v>0</v>
      </c>
      <c r="X11" s="594">
        <v>0</v>
      </c>
      <c r="Y11" s="594">
        <v>0</v>
      </c>
      <c r="Z11" s="594">
        <v>0</v>
      </c>
      <c r="AA11" s="594">
        <v>0</v>
      </c>
      <c r="AB11" s="594">
        <v>0</v>
      </c>
      <c r="AC11" s="594">
        <v>0</v>
      </c>
      <c r="AD11" s="594">
        <v>219907</v>
      </c>
      <c r="AE11" s="556">
        <v>219907</v>
      </c>
      <c r="AG11" s="35"/>
    </row>
    <row r="12" spans="1:33" ht="15" customHeight="1">
      <c r="A12" s="117" t="s">
        <v>1445</v>
      </c>
      <c r="B12" s="707" t="s">
        <v>812</v>
      </c>
      <c r="C12" s="744"/>
      <c r="D12" s="708"/>
      <c r="E12" s="594">
        <v>53373</v>
      </c>
      <c r="F12" s="594">
        <v>0</v>
      </c>
      <c r="G12" s="594">
        <v>0</v>
      </c>
      <c r="H12" s="594">
        <v>0</v>
      </c>
      <c r="I12" s="594">
        <v>0</v>
      </c>
      <c r="J12" s="594">
        <v>0</v>
      </c>
      <c r="K12" s="594">
        <v>0</v>
      </c>
      <c r="L12" s="594">
        <v>0</v>
      </c>
      <c r="M12" s="594">
        <v>0</v>
      </c>
      <c r="N12" s="594">
        <v>0</v>
      </c>
      <c r="O12" s="594">
        <v>0</v>
      </c>
      <c r="P12" s="594">
        <v>0</v>
      </c>
      <c r="Q12" s="594">
        <v>0</v>
      </c>
      <c r="R12" s="594">
        <v>0</v>
      </c>
      <c r="S12" s="594">
        <v>0</v>
      </c>
      <c r="T12" s="594">
        <v>0</v>
      </c>
      <c r="U12" s="594">
        <v>0</v>
      </c>
      <c r="V12" s="594">
        <v>0</v>
      </c>
      <c r="W12" s="594">
        <v>0</v>
      </c>
      <c r="X12" s="594">
        <v>0</v>
      </c>
      <c r="Y12" s="594">
        <v>0</v>
      </c>
      <c r="Z12" s="594">
        <v>0</v>
      </c>
      <c r="AA12" s="594">
        <v>0</v>
      </c>
      <c r="AB12" s="594">
        <v>0</v>
      </c>
      <c r="AC12" s="594">
        <v>0</v>
      </c>
      <c r="AD12" s="594">
        <v>53373</v>
      </c>
      <c r="AE12" s="556">
        <v>53373</v>
      </c>
      <c r="AG12" s="35"/>
    </row>
    <row r="13" spans="1:33" ht="18.95" customHeight="1">
      <c r="A13" s="117" t="s">
        <v>11</v>
      </c>
      <c r="B13" s="707" t="s">
        <v>587</v>
      </c>
      <c r="C13" s="744"/>
      <c r="D13" s="708"/>
      <c r="E13" s="594">
        <v>7592</v>
      </c>
      <c r="F13" s="594">
        <v>0</v>
      </c>
      <c r="G13" s="594">
        <v>0</v>
      </c>
      <c r="H13" s="594">
        <v>0</v>
      </c>
      <c r="I13" s="594">
        <v>142503</v>
      </c>
      <c r="J13" s="594">
        <v>73716</v>
      </c>
      <c r="K13" s="594">
        <v>0</v>
      </c>
      <c r="L13" s="594">
        <v>4548</v>
      </c>
      <c r="M13" s="594">
        <v>0</v>
      </c>
      <c r="N13" s="594">
        <v>83</v>
      </c>
      <c r="O13" s="594">
        <v>0</v>
      </c>
      <c r="P13" s="594">
        <v>0</v>
      </c>
      <c r="Q13" s="594">
        <v>3</v>
      </c>
      <c r="R13" s="594">
        <v>0</v>
      </c>
      <c r="S13" s="594">
        <v>0</v>
      </c>
      <c r="T13" s="594">
        <v>18</v>
      </c>
      <c r="U13" s="594">
        <v>0</v>
      </c>
      <c r="V13" s="594">
        <v>0</v>
      </c>
      <c r="W13" s="594">
        <v>0</v>
      </c>
      <c r="X13" s="594">
        <v>8676</v>
      </c>
      <c r="Y13" s="594">
        <v>0</v>
      </c>
      <c r="Z13" s="594">
        <v>0</v>
      </c>
      <c r="AA13" s="594">
        <v>0</v>
      </c>
      <c r="AB13" s="594">
        <v>0</v>
      </c>
      <c r="AC13" s="594">
        <v>0</v>
      </c>
      <c r="AD13" s="594">
        <v>237139</v>
      </c>
      <c r="AE13" s="556">
        <v>183011</v>
      </c>
      <c r="AG13" s="35"/>
    </row>
    <row r="14" spans="1:33" ht="15" customHeight="1">
      <c r="A14" s="117" t="s">
        <v>13</v>
      </c>
      <c r="B14" s="707" t="s">
        <v>1446</v>
      </c>
      <c r="C14" s="744"/>
      <c r="D14" s="708"/>
      <c r="E14" s="594">
        <v>0</v>
      </c>
      <c r="F14" s="594">
        <v>0</v>
      </c>
      <c r="G14" s="594">
        <v>0</v>
      </c>
      <c r="H14" s="594">
        <v>2368618</v>
      </c>
      <c r="I14" s="594">
        <v>22</v>
      </c>
      <c r="J14" s="594">
        <v>0</v>
      </c>
      <c r="K14" s="594">
        <v>0</v>
      </c>
      <c r="L14" s="594">
        <v>0</v>
      </c>
      <c r="M14" s="594">
        <v>0</v>
      </c>
      <c r="N14" s="594">
        <v>0</v>
      </c>
      <c r="O14" s="594">
        <v>0</v>
      </c>
      <c r="P14" s="594">
        <v>0</v>
      </c>
      <c r="Q14" s="594">
        <v>0</v>
      </c>
      <c r="R14" s="594">
        <v>0</v>
      </c>
      <c r="S14" s="594">
        <v>0</v>
      </c>
      <c r="T14" s="594">
        <v>0</v>
      </c>
      <c r="U14" s="594">
        <v>0</v>
      </c>
      <c r="V14" s="594">
        <v>0</v>
      </c>
      <c r="W14" s="594">
        <v>0</v>
      </c>
      <c r="X14" s="594">
        <v>0</v>
      </c>
      <c r="Y14" s="594">
        <v>0</v>
      </c>
      <c r="Z14" s="594">
        <v>0</v>
      </c>
      <c r="AA14" s="594">
        <v>0</v>
      </c>
      <c r="AB14" s="594">
        <v>0</v>
      </c>
      <c r="AC14" s="594">
        <v>0</v>
      </c>
      <c r="AD14" s="594">
        <v>2368640</v>
      </c>
      <c r="AE14" s="556">
        <v>2131778</v>
      </c>
      <c r="AG14" s="35"/>
    </row>
    <row r="15" spans="1:33" ht="15" customHeight="1">
      <c r="A15" s="117" t="s">
        <v>14</v>
      </c>
      <c r="B15" s="707" t="s">
        <v>813</v>
      </c>
      <c r="C15" s="744"/>
      <c r="D15" s="708"/>
      <c r="E15" s="594">
        <v>0</v>
      </c>
      <c r="F15" s="594">
        <v>0</v>
      </c>
      <c r="G15" s="594">
        <v>0</v>
      </c>
      <c r="H15" s="594">
        <v>0</v>
      </c>
      <c r="I15" s="594">
        <v>43722</v>
      </c>
      <c r="J15" s="594">
        <v>0</v>
      </c>
      <c r="K15" s="594">
        <v>17434</v>
      </c>
      <c r="L15" s="594">
        <v>0</v>
      </c>
      <c r="M15" s="594">
        <v>0</v>
      </c>
      <c r="N15" s="594">
        <v>42170</v>
      </c>
      <c r="O15" s="594">
        <v>0</v>
      </c>
      <c r="P15" s="594">
        <v>31682</v>
      </c>
      <c r="Q15" s="594">
        <v>13441</v>
      </c>
      <c r="R15" s="594">
        <v>193</v>
      </c>
      <c r="S15" s="594">
        <v>0</v>
      </c>
      <c r="T15" s="594">
        <v>1333802</v>
      </c>
      <c r="U15" s="594">
        <v>0</v>
      </c>
      <c r="V15" s="594">
        <v>0</v>
      </c>
      <c r="W15" s="594">
        <v>13412</v>
      </c>
      <c r="X15" s="594">
        <v>0</v>
      </c>
      <c r="Y15" s="594">
        <v>0</v>
      </c>
      <c r="Z15" s="594">
        <v>0</v>
      </c>
      <c r="AA15" s="594">
        <v>0</v>
      </c>
      <c r="AB15" s="594">
        <v>0</v>
      </c>
      <c r="AC15" s="594">
        <v>0</v>
      </c>
      <c r="AD15" s="594">
        <v>1495855</v>
      </c>
      <c r="AE15" s="556">
        <v>1461166</v>
      </c>
      <c r="AG15" s="35"/>
    </row>
    <row r="16" spans="1:33" ht="15" customHeight="1">
      <c r="A16" s="117" t="s">
        <v>1447</v>
      </c>
      <c r="B16" s="134"/>
      <c r="C16" s="744" t="s">
        <v>1448</v>
      </c>
      <c r="D16" s="708"/>
      <c r="E16" s="594">
        <v>0</v>
      </c>
      <c r="F16" s="594">
        <v>0</v>
      </c>
      <c r="G16" s="594">
        <v>0</v>
      </c>
      <c r="H16" s="594">
        <v>0</v>
      </c>
      <c r="I16" s="594">
        <v>0</v>
      </c>
      <c r="J16" s="594">
        <v>0</v>
      </c>
      <c r="K16" s="594">
        <v>0</v>
      </c>
      <c r="L16" s="594">
        <v>0</v>
      </c>
      <c r="M16" s="594">
        <v>0</v>
      </c>
      <c r="N16" s="594">
        <v>0</v>
      </c>
      <c r="O16" s="594">
        <v>0</v>
      </c>
      <c r="P16" s="594">
        <v>0</v>
      </c>
      <c r="Q16" s="594">
        <v>0</v>
      </c>
      <c r="R16" s="594">
        <v>193</v>
      </c>
      <c r="S16" s="594">
        <v>0</v>
      </c>
      <c r="T16" s="594">
        <v>11257</v>
      </c>
      <c r="U16" s="594">
        <v>0</v>
      </c>
      <c r="V16" s="594">
        <v>0</v>
      </c>
      <c r="W16" s="594">
        <v>13412</v>
      </c>
      <c r="X16" s="594">
        <v>0</v>
      </c>
      <c r="Y16" s="594">
        <v>0</v>
      </c>
      <c r="Z16" s="594">
        <v>0</v>
      </c>
      <c r="AA16" s="594">
        <v>0</v>
      </c>
      <c r="AB16" s="594">
        <v>0</v>
      </c>
      <c r="AC16" s="594">
        <v>0</v>
      </c>
      <c r="AD16" s="594">
        <v>24863</v>
      </c>
      <c r="AE16" s="556">
        <v>24863</v>
      </c>
      <c r="AG16" s="35"/>
    </row>
    <row r="17" spans="1:33" ht="24.75" customHeight="1">
      <c r="A17" s="117" t="s">
        <v>16</v>
      </c>
      <c r="B17" s="707" t="s">
        <v>1449</v>
      </c>
      <c r="C17" s="744"/>
      <c r="D17" s="708"/>
      <c r="E17" s="594">
        <v>0</v>
      </c>
      <c r="F17" s="594">
        <v>0</v>
      </c>
      <c r="G17" s="594">
        <v>0</v>
      </c>
      <c r="H17" s="594">
        <v>0</v>
      </c>
      <c r="I17" s="594">
        <v>0</v>
      </c>
      <c r="J17" s="594">
        <v>0</v>
      </c>
      <c r="K17" s="594">
        <v>0</v>
      </c>
      <c r="L17" s="594">
        <v>0</v>
      </c>
      <c r="M17" s="594">
        <v>0</v>
      </c>
      <c r="N17" s="594">
        <v>0</v>
      </c>
      <c r="O17" s="594">
        <v>0</v>
      </c>
      <c r="P17" s="594">
        <v>0</v>
      </c>
      <c r="Q17" s="594">
        <v>0</v>
      </c>
      <c r="R17" s="594">
        <v>0</v>
      </c>
      <c r="S17" s="594">
        <v>0</v>
      </c>
      <c r="T17" s="594">
        <v>29360</v>
      </c>
      <c r="U17" s="594">
        <v>0</v>
      </c>
      <c r="V17" s="594">
        <v>0</v>
      </c>
      <c r="W17" s="594">
        <v>0</v>
      </c>
      <c r="X17" s="594">
        <v>6112</v>
      </c>
      <c r="Y17" s="594">
        <v>68419</v>
      </c>
      <c r="Z17" s="594">
        <v>0</v>
      </c>
      <c r="AA17" s="594">
        <v>0</v>
      </c>
      <c r="AB17" s="594">
        <v>0</v>
      </c>
      <c r="AC17" s="594">
        <v>0</v>
      </c>
      <c r="AD17" s="594">
        <v>103892</v>
      </c>
      <c r="AE17" s="556">
        <v>103892</v>
      </c>
      <c r="AG17" s="35"/>
    </row>
    <row r="18" spans="1:33" ht="15" customHeight="1">
      <c r="A18" s="117" t="s">
        <v>107</v>
      </c>
      <c r="B18" s="134"/>
      <c r="C18" s="744" t="s">
        <v>1501</v>
      </c>
      <c r="D18" s="708"/>
      <c r="E18" s="594">
        <v>0</v>
      </c>
      <c r="F18" s="594">
        <v>0</v>
      </c>
      <c r="G18" s="594">
        <v>0</v>
      </c>
      <c r="H18" s="594">
        <v>0</v>
      </c>
      <c r="I18" s="594">
        <v>0</v>
      </c>
      <c r="J18" s="594">
        <v>0</v>
      </c>
      <c r="K18" s="594">
        <v>0</v>
      </c>
      <c r="L18" s="594">
        <v>0</v>
      </c>
      <c r="M18" s="594">
        <v>0</v>
      </c>
      <c r="N18" s="594">
        <v>0</v>
      </c>
      <c r="O18" s="594">
        <v>0</v>
      </c>
      <c r="P18" s="594">
        <v>0</v>
      </c>
      <c r="Q18" s="594">
        <v>0</v>
      </c>
      <c r="R18" s="594">
        <v>0</v>
      </c>
      <c r="S18" s="594">
        <v>0</v>
      </c>
      <c r="T18" s="594">
        <v>0</v>
      </c>
      <c r="U18" s="594">
        <v>0</v>
      </c>
      <c r="V18" s="594">
        <v>0</v>
      </c>
      <c r="W18" s="594">
        <v>0</v>
      </c>
      <c r="X18" s="594">
        <v>6112</v>
      </c>
      <c r="Y18" s="594">
        <v>0</v>
      </c>
      <c r="Z18" s="594">
        <v>0</v>
      </c>
      <c r="AA18" s="594">
        <v>0</v>
      </c>
      <c r="AB18" s="594">
        <v>0</v>
      </c>
      <c r="AC18" s="594">
        <v>0</v>
      </c>
      <c r="AD18" s="594">
        <v>6112</v>
      </c>
      <c r="AE18" s="556">
        <v>6112</v>
      </c>
      <c r="AG18" s="35"/>
    </row>
    <row r="19" spans="1:33" ht="15" customHeight="1">
      <c r="A19" s="117" t="s">
        <v>1451</v>
      </c>
      <c r="B19" s="134"/>
      <c r="C19" s="744" t="s">
        <v>1452</v>
      </c>
      <c r="D19" s="708"/>
      <c r="E19" s="594">
        <v>0</v>
      </c>
      <c r="F19" s="594">
        <v>0</v>
      </c>
      <c r="G19" s="594">
        <v>0</v>
      </c>
      <c r="H19" s="594">
        <v>0</v>
      </c>
      <c r="I19" s="594">
        <v>0</v>
      </c>
      <c r="J19" s="594">
        <v>0</v>
      </c>
      <c r="K19" s="594">
        <v>0</v>
      </c>
      <c r="L19" s="594">
        <v>0</v>
      </c>
      <c r="M19" s="594">
        <v>0</v>
      </c>
      <c r="N19" s="594">
        <v>0</v>
      </c>
      <c r="O19" s="594">
        <v>0</v>
      </c>
      <c r="P19" s="594">
        <v>0</v>
      </c>
      <c r="Q19" s="594">
        <v>0</v>
      </c>
      <c r="R19" s="594">
        <v>0</v>
      </c>
      <c r="S19" s="594">
        <v>0</v>
      </c>
      <c r="T19" s="594">
        <v>29360</v>
      </c>
      <c r="U19" s="594">
        <v>0</v>
      </c>
      <c r="V19" s="594">
        <v>0</v>
      </c>
      <c r="W19" s="594">
        <v>0</v>
      </c>
      <c r="X19" s="594">
        <v>0</v>
      </c>
      <c r="Y19" s="594">
        <v>68419</v>
      </c>
      <c r="Z19" s="594">
        <v>0</v>
      </c>
      <c r="AA19" s="594">
        <v>0</v>
      </c>
      <c r="AB19" s="594">
        <v>0</v>
      </c>
      <c r="AC19" s="594">
        <v>0</v>
      </c>
      <c r="AD19" s="594">
        <v>97780</v>
      </c>
      <c r="AE19" s="556">
        <v>97780</v>
      </c>
      <c r="AG19" s="35"/>
    </row>
    <row r="20" spans="1:33" ht="15" customHeight="1">
      <c r="A20" s="117" t="s">
        <v>17</v>
      </c>
      <c r="B20" s="707" t="s">
        <v>591</v>
      </c>
      <c r="C20" s="744"/>
      <c r="D20" s="708"/>
      <c r="E20" s="594">
        <v>0</v>
      </c>
      <c r="F20" s="594">
        <v>0</v>
      </c>
      <c r="G20" s="594">
        <v>0</v>
      </c>
      <c r="H20" s="594">
        <v>0</v>
      </c>
      <c r="I20" s="594">
        <v>0</v>
      </c>
      <c r="J20" s="594">
        <v>0</v>
      </c>
      <c r="K20" s="594">
        <v>0</v>
      </c>
      <c r="L20" s="594">
        <v>0</v>
      </c>
      <c r="M20" s="594">
        <v>24170</v>
      </c>
      <c r="N20" s="594">
        <v>0</v>
      </c>
      <c r="O20" s="594">
        <v>0</v>
      </c>
      <c r="P20" s="594">
        <v>0</v>
      </c>
      <c r="Q20" s="594">
        <v>1152933</v>
      </c>
      <c r="R20" s="594">
        <v>0</v>
      </c>
      <c r="S20" s="594">
        <v>0</v>
      </c>
      <c r="T20" s="594">
        <v>46582</v>
      </c>
      <c r="U20" s="594">
        <v>0</v>
      </c>
      <c r="V20" s="594">
        <v>0</v>
      </c>
      <c r="W20" s="594">
        <v>0</v>
      </c>
      <c r="X20" s="594">
        <v>0</v>
      </c>
      <c r="Y20" s="594">
        <v>0</v>
      </c>
      <c r="Z20" s="594">
        <v>0</v>
      </c>
      <c r="AA20" s="594">
        <v>0</v>
      </c>
      <c r="AB20" s="594">
        <v>0</v>
      </c>
      <c r="AC20" s="594">
        <v>0</v>
      </c>
      <c r="AD20" s="594">
        <v>1223684</v>
      </c>
      <c r="AE20" s="556">
        <v>1223684</v>
      </c>
      <c r="AG20" s="35"/>
    </row>
    <row r="21" spans="1:33" ht="15" customHeight="1">
      <c r="A21" s="117" t="s">
        <v>20</v>
      </c>
      <c r="B21" s="707" t="s">
        <v>1502</v>
      </c>
      <c r="C21" s="744"/>
      <c r="D21" s="708"/>
      <c r="E21" s="594">
        <v>156</v>
      </c>
      <c r="F21" s="594">
        <v>0</v>
      </c>
      <c r="G21" s="594">
        <v>0</v>
      </c>
      <c r="H21" s="594">
        <v>0</v>
      </c>
      <c r="I21" s="594">
        <v>9118216</v>
      </c>
      <c r="J21" s="594">
        <v>38433</v>
      </c>
      <c r="K21" s="594">
        <v>23124</v>
      </c>
      <c r="L21" s="594">
        <v>0</v>
      </c>
      <c r="M21" s="594">
        <v>67355</v>
      </c>
      <c r="N21" s="594">
        <v>0</v>
      </c>
      <c r="O21" s="594">
        <v>2867405</v>
      </c>
      <c r="P21" s="594">
        <v>0</v>
      </c>
      <c r="Q21" s="594">
        <v>2826663</v>
      </c>
      <c r="R21" s="594">
        <v>0</v>
      </c>
      <c r="S21" s="594">
        <v>768773</v>
      </c>
      <c r="T21" s="594">
        <v>1850018</v>
      </c>
      <c r="U21" s="594">
        <v>146322</v>
      </c>
      <c r="V21" s="594">
        <v>648239</v>
      </c>
      <c r="W21" s="594">
        <v>0</v>
      </c>
      <c r="X21" s="594">
        <v>1202851</v>
      </c>
      <c r="Y21" s="594">
        <v>0</v>
      </c>
      <c r="Z21" s="594">
        <v>0</v>
      </c>
      <c r="AA21" s="594">
        <v>0</v>
      </c>
      <c r="AB21" s="594">
        <v>0</v>
      </c>
      <c r="AC21" s="594">
        <v>696315</v>
      </c>
      <c r="AD21" s="594">
        <v>20253870</v>
      </c>
      <c r="AE21" s="594">
        <v>20253870</v>
      </c>
      <c r="AG21" s="35"/>
    </row>
    <row r="22" spans="1:33" ht="15" customHeight="1">
      <c r="A22" s="117" t="s">
        <v>1454</v>
      </c>
      <c r="B22" s="134"/>
      <c r="C22" s="744" t="s">
        <v>1455</v>
      </c>
      <c r="D22" s="708"/>
      <c r="E22" s="594">
        <v>107</v>
      </c>
      <c r="F22" s="594">
        <v>0</v>
      </c>
      <c r="G22" s="594">
        <v>0</v>
      </c>
      <c r="H22" s="594">
        <v>0</v>
      </c>
      <c r="I22" s="594">
        <v>7064518</v>
      </c>
      <c r="J22" s="594">
        <v>0</v>
      </c>
      <c r="K22" s="594">
        <v>0</v>
      </c>
      <c r="L22" s="594">
        <v>0</v>
      </c>
      <c r="M22" s="594">
        <v>3007</v>
      </c>
      <c r="N22" s="594">
        <v>0</v>
      </c>
      <c r="O22" s="594">
        <v>0</v>
      </c>
      <c r="P22" s="594">
        <v>0</v>
      </c>
      <c r="Q22" s="594">
        <v>2214547</v>
      </c>
      <c r="R22" s="594">
        <v>0</v>
      </c>
      <c r="S22" s="594">
        <v>0</v>
      </c>
      <c r="T22" s="594">
        <v>653965</v>
      </c>
      <c r="U22" s="594">
        <v>0</v>
      </c>
      <c r="V22" s="594">
        <v>0</v>
      </c>
      <c r="W22" s="594">
        <v>0</v>
      </c>
      <c r="X22" s="594">
        <v>0</v>
      </c>
      <c r="Y22" s="594">
        <v>0</v>
      </c>
      <c r="Z22" s="594">
        <v>0</v>
      </c>
      <c r="AA22" s="594">
        <v>0</v>
      </c>
      <c r="AB22" s="594">
        <v>0</v>
      </c>
      <c r="AC22" s="594">
        <v>0</v>
      </c>
      <c r="AD22" s="594">
        <v>9936144</v>
      </c>
      <c r="AE22" s="594">
        <v>9936144</v>
      </c>
      <c r="AG22" s="35"/>
    </row>
    <row r="23" spans="1:33">
      <c r="A23" s="117" t="s">
        <v>1503</v>
      </c>
      <c r="B23" s="134"/>
      <c r="C23" s="563"/>
      <c r="D23" s="119" t="s">
        <v>1504</v>
      </c>
      <c r="E23" s="594">
        <v>0</v>
      </c>
      <c r="F23" s="594">
        <v>0</v>
      </c>
      <c r="G23" s="594">
        <v>0</v>
      </c>
      <c r="H23" s="594">
        <v>0</v>
      </c>
      <c r="I23" s="594">
        <v>1455</v>
      </c>
      <c r="J23" s="594">
        <v>0</v>
      </c>
      <c r="K23" s="594">
        <v>0</v>
      </c>
      <c r="L23" s="594">
        <v>0</v>
      </c>
      <c r="M23" s="594">
        <v>2553</v>
      </c>
      <c r="N23" s="594">
        <v>0</v>
      </c>
      <c r="O23" s="594">
        <v>0</v>
      </c>
      <c r="P23" s="594">
        <v>0</v>
      </c>
      <c r="Q23" s="594">
        <v>726747</v>
      </c>
      <c r="R23" s="594">
        <v>0</v>
      </c>
      <c r="S23" s="594">
        <v>0</v>
      </c>
      <c r="T23" s="594">
        <v>484346</v>
      </c>
      <c r="U23" s="594">
        <v>0</v>
      </c>
      <c r="V23" s="594">
        <v>0</v>
      </c>
      <c r="W23" s="594">
        <v>0</v>
      </c>
      <c r="X23" s="594">
        <v>0</v>
      </c>
      <c r="Y23" s="594">
        <v>0</v>
      </c>
      <c r="Z23" s="594">
        <v>0</v>
      </c>
      <c r="AA23" s="594">
        <v>0</v>
      </c>
      <c r="AB23" s="594">
        <v>0</v>
      </c>
      <c r="AC23" s="594">
        <v>0</v>
      </c>
      <c r="AD23" s="594">
        <v>0</v>
      </c>
      <c r="AE23" s="556">
        <v>0</v>
      </c>
      <c r="AG23" s="35"/>
    </row>
    <row r="24" spans="1:33" ht="18.95" customHeight="1">
      <c r="A24" s="117" t="s">
        <v>1505</v>
      </c>
      <c r="B24" s="134"/>
      <c r="C24" s="563"/>
      <c r="D24" s="119" t="s">
        <v>1506</v>
      </c>
      <c r="E24" s="594">
        <v>0</v>
      </c>
      <c r="F24" s="594">
        <v>0</v>
      </c>
      <c r="G24" s="594">
        <v>0</v>
      </c>
      <c r="H24" s="594">
        <v>0</v>
      </c>
      <c r="I24" s="594">
        <v>7063063</v>
      </c>
      <c r="J24" s="594">
        <v>0</v>
      </c>
      <c r="K24" s="594">
        <v>0</v>
      </c>
      <c r="L24" s="594">
        <v>0</v>
      </c>
      <c r="M24" s="594">
        <v>0</v>
      </c>
      <c r="N24" s="594">
        <v>0</v>
      </c>
      <c r="O24" s="594">
        <v>0</v>
      </c>
      <c r="P24" s="594">
        <v>0</v>
      </c>
      <c r="Q24" s="594">
        <v>0</v>
      </c>
      <c r="R24" s="594">
        <v>0</v>
      </c>
      <c r="S24" s="594">
        <v>0</v>
      </c>
      <c r="T24" s="594">
        <v>0</v>
      </c>
      <c r="U24" s="594">
        <v>0</v>
      </c>
      <c r="V24" s="594">
        <v>0</v>
      </c>
      <c r="W24" s="594">
        <v>0</v>
      </c>
      <c r="X24" s="594">
        <v>0</v>
      </c>
      <c r="Y24" s="594">
        <v>0</v>
      </c>
      <c r="Z24" s="594">
        <v>0</v>
      </c>
      <c r="AA24" s="594">
        <v>0</v>
      </c>
      <c r="AB24" s="594">
        <v>0</v>
      </c>
      <c r="AC24" s="594">
        <v>0</v>
      </c>
      <c r="AD24" s="594">
        <v>7063063</v>
      </c>
      <c r="AE24" s="556">
        <v>7063063</v>
      </c>
      <c r="AG24" s="35"/>
    </row>
    <row r="25" spans="1:33">
      <c r="A25" s="117" t="s">
        <v>1507</v>
      </c>
      <c r="B25" s="134" t="s">
        <v>805</v>
      </c>
      <c r="C25" s="563"/>
      <c r="D25" s="119" t="s">
        <v>1508</v>
      </c>
      <c r="E25" s="594">
        <v>107</v>
      </c>
      <c r="F25" s="594">
        <v>0</v>
      </c>
      <c r="G25" s="594">
        <v>0</v>
      </c>
      <c r="H25" s="594">
        <v>0</v>
      </c>
      <c r="I25" s="594">
        <v>0</v>
      </c>
      <c r="J25" s="594">
        <v>0</v>
      </c>
      <c r="K25" s="594">
        <v>0</v>
      </c>
      <c r="L25" s="594">
        <v>0</v>
      </c>
      <c r="M25" s="594">
        <v>453</v>
      </c>
      <c r="N25" s="594">
        <v>0</v>
      </c>
      <c r="O25" s="594">
        <v>0</v>
      </c>
      <c r="P25" s="594">
        <v>0</v>
      </c>
      <c r="Q25" s="594">
        <v>1487800</v>
      </c>
      <c r="R25" s="594">
        <v>0</v>
      </c>
      <c r="S25" s="594">
        <v>0</v>
      </c>
      <c r="T25" s="594">
        <v>169619</v>
      </c>
      <c r="U25" s="594">
        <v>0</v>
      </c>
      <c r="V25" s="594">
        <v>0</v>
      </c>
      <c r="W25" s="594">
        <v>0</v>
      </c>
      <c r="X25" s="594">
        <v>0</v>
      </c>
      <c r="Y25" s="594">
        <v>0</v>
      </c>
      <c r="Z25" s="594">
        <v>0</v>
      </c>
      <c r="AA25" s="594">
        <v>0</v>
      </c>
      <c r="AB25" s="594">
        <v>0</v>
      </c>
      <c r="AC25" s="594">
        <v>0</v>
      </c>
      <c r="AD25" s="594">
        <v>1657980</v>
      </c>
      <c r="AE25" s="556">
        <v>1657980</v>
      </c>
      <c r="AG25" s="35"/>
    </row>
    <row r="26" spans="1:33" ht="15" customHeight="1">
      <c r="A26" s="117" t="s">
        <v>1456</v>
      </c>
      <c r="B26" s="134"/>
      <c r="C26" s="744" t="s">
        <v>1509</v>
      </c>
      <c r="D26" s="708"/>
      <c r="E26" s="594">
        <v>0</v>
      </c>
      <c r="F26" s="594">
        <v>0</v>
      </c>
      <c r="G26" s="594">
        <v>0</v>
      </c>
      <c r="H26" s="594">
        <v>0</v>
      </c>
      <c r="I26" s="594">
        <v>2045415</v>
      </c>
      <c r="J26" s="594">
        <v>38433</v>
      </c>
      <c r="K26" s="594">
        <v>23124</v>
      </c>
      <c r="L26" s="594">
        <v>0</v>
      </c>
      <c r="M26" s="594">
        <v>57928</v>
      </c>
      <c r="N26" s="594">
        <v>0</v>
      </c>
      <c r="O26" s="594">
        <v>35613</v>
      </c>
      <c r="P26" s="594">
        <v>0</v>
      </c>
      <c r="Q26" s="594">
        <v>309788</v>
      </c>
      <c r="R26" s="594">
        <v>0</v>
      </c>
      <c r="S26" s="594">
        <v>0</v>
      </c>
      <c r="T26" s="594">
        <v>350351</v>
      </c>
      <c r="U26" s="594">
        <v>146322</v>
      </c>
      <c r="V26" s="594">
        <v>0</v>
      </c>
      <c r="W26" s="594">
        <v>0</v>
      </c>
      <c r="X26" s="594">
        <v>335457</v>
      </c>
      <c r="Y26" s="594">
        <v>0</v>
      </c>
      <c r="Z26" s="594">
        <v>0</v>
      </c>
      <c r="AA26" s="594">
        <v>0</v>
      </c>
      <c r="AB26" s="594">
        <v>0</v>
      </c>
      <c r="AC26" s="594">
        <v>0</v>
      </c>
      <c r="AD26" s="594">
        <v>3342431</v>
      </c>
      <c r="AE26" s="556">
        <v>3342431</v>
      </c>
      <c r="AG26" s="35"/>
    </row>
    <row r="27" spans="1:33" ht="15" customHeight="1">
      <c r="A27" s="117" t="s">
        <v>1458</v>
      </c>
      <c r="B27" s="134"/>
      <c r="C27" s="744" t="s">
        <v>1510</v>
      </c>
      <c r="D27" s="708"/>
      <c r="E27" s="594">
        <v>48</v>
      </c>
      <c r="F27" s="594">
        <v>0</v>
      </c>
      <c r="G27" s="594">
        <v>0</v>
      </c>
      <c r="H27" s="594">
        <v>0</v>
      </c>
      <c r="I27" s="594">
        <v>8284</v>
      </c>
      <c r="J27" s="594">
        <v>0</v>
      </c>
      <c r="K27" s="594">
        <v>0</v>
      </c>
      <c r="L27" s="594">
        <v>0</v>
      </c>
      <c r="M27" s="594">
        <v>6420</v>
      </c>
      <c r="N27" s="594">
        <v>0</v>
      </c>
      <c r="O27" s="594">
        <v>2762856</v>
      </c>
      <c r="P27" s="594">
        <v>0</v>
      </c>
      <c r="Q27" s="594">
        <v>302258</v>
      </c>
      <c r="R27" s="594">
        <v>0</v>
      </c>
      <c r="S27" s="594">
        <v>0</v>
      </c>
      <c r="T27" s="594">
        <v>770570</v>
      </c>
      <c r="U27" s="594">
        <v>0</v>
      </c>
      <c r="V27" s="594">
        <v>0</v>
      </c>
      <c r="W27" s="594">
        <v>0</v>
      </c>
      <c r="X27" s="594">
        <v>0</v>
      </c>
      <c r="Y27" s="594">
        <v>0</v>
      </c>
      <c r="Z27" s="594">
        <v>0</v>
      </c>
      <c r="AA27" s="594">
        <v>0</v>
      </c>
      <c r="AB27" s="594">
        <v>0</v>
      </c>
      <c r="AC27" s="594">
        <v>0</v>
      </c>
      <c r="AD27" s="594">
        <v>3850437</v>
      </c>
      <c r="AE27" s="556">
        <v>3850437</v>
      </c>
      <c r="AG27" s="35"/>
    </row>
    <row r="28" spans="1:33">
      <c r="A28" s="117" t="s">
        <v>1511</v>
      </c>
      <c r="B28" s="134"/>
      <c r="C28" s="563"/>
      <c r="D28" s="119" t="s">
        <v>1512</v>
      </c>
      <c r="E28" s="594">
        <v>5</v>
      </c>
      <c r="F28" s="594">
        <v>0</v>
      </c>
      <c r="G28" s="594">
        <v>0</v>
      </c>
      <c r="H28" s="594">
        <v>0</v>
      </c>
      <c r="I28" s="594">
        <v>3844</v>
      </c>
      <c r="J28" s="594">
        <v>0</v>
      </c>
      <c r="K28" s="594">
        <v>0</v>
      </c>
      <c r="L28" s="594">
        <v>0</v>
      </c>
      <c r="M28" s="594">
        <v>569</v>
      </c>
      <c r="N28" s="594">
        <v>0</v>
      </c>
      <c r="O28" s="594">
        <v>0</v>
      </c>
      <c r="P28" s="594">
        <v>0</v>
      </c>
      <c r="Q28" s="594">
        <v>97488</v>
      </c>
      <c r="R28" s="594">
        <v>0</v>
      </c>
      <c r="S28" s="594">
        <v>0</v>
      </c>
      <c r="T28" s="594">
        <v>225478</v>
      </c>
      <c r="U28" s="594">
        <v>0</v>
      </c>
      <c r="V28" s="594">
        <v>0</v>
      </c>
      <c r="W28" s="594">
        <v>0</v>
      </c>
      <c r="X28" s="594">
        <v>0</v>
      </c>
      <c r="Y28" s="594">
        <v>0</v>
      </c>
      <c r="Z28" s="594">
        <v>0</v>
      </c>
      <c r="AA28" s="594">
        <v>0</v>
      </c>
      <c r="AB28" s="594">
        <v>0</v>
      </c>
      <c r="AC28" s="594">
        <v>0</v>
      </c>
      <c r="AD28" s="594">
        <v>0</v>
      </c>
      <c r="AE28" s="556">
        <v>0</v>
      </c>
      <c r="AG28" s="35"/>
    </row>
    <row r="29" spans="1:33">
      <c r="A29" s="117" t="s">
        <v>1513</v>
      </c>
      <c r="B29" s="134"/>
      <c r="C29" s="563"/>
      <c r="D29" s="119" t="s">
        <v>1514</v>
      </c>
      <c r="E29" s="594">
        <v>43</v>
      </c>
      <c r="F29" s="594">
        <v>0</v>
      </c>
      <c r="G29" s="594">
        <v>0</v>
      </c>
      <c r="H29" s="594">
        <v>0</v>
      </c>
      <c r="I29" s="594">
        <v>0</v>
      </c>
      <c r="J29" s="594">
        <v>0</v>
      </c>
      <c r="K29" s="594">
        <v>0</v>
      </c>
      <c r="L29" s="594">
        <v>0</v>
      </c>
      <c r="M29" s="594">
        <v>0</v>
      </c>
      <c r="N29" s="594">
        <v>0</v>
      </c>
      <c r="O29" s="594">
        <v>2762856</v>
      </c>
      <c r="P29" s="594">
        <v>0</v>
      </c>
      <c r="Q29" s="594">
        <v>0</v>
      </c>
      <c r="R29" s="594">
        <v>0</v>
      </c>
      <c r="S29" s="594">
        <v>0</v>
      </c>
      <c r="T29" s="594">
        <v>0</v>
      </c>
      <c r="U29" s="594">
        <v>0</v>
      </c>
      <c r="V29" s="594">
        <v>0</v>
      </c>
      <c r="W29" s="594">
        <v>0</v>
      </c>
      <c r="X29" s="594">
        <v>0</v>
      </c>
      <c r="Y29" s="594">
        <v>0</v>
      </c>
      <c r="Z29" s="594">
        <v>0</v>
      </c>
      <c r="AA29" s="594">
        <v>0</v>
      </c>
      <c r="AB29" s="594">
        <v>0</v>
      </c>
      <c r="AC29" s="594">
        <v>0</v>
      </c>
      <c r="AD29" s="594">
        <v>2762899</v>
      </c>
      <c r="AE29" s="556">
        <v>2762899</v>
      </c>
      <c r="AG29" s="35"/>
    </row>
    <row r="30" spans="1:33">
      <c r="A30" s="117" t="s">
        <v>1515</v>
      </c>
      <c r="B30" s="134"/>
      <c r="C30" s="563"/>
      <c r="D30" s="119" t="s">
        <v>1516</v>
      </c>
      <c r="E30" s="594">
        <v>0</v>
      </c>
      <c r="F30" s="594">
        <v>0</v>
      </c>
      <c r="G30" s="594">
        <v>0</v>
      </c>
      <c r="H30" s="594">
        <v>0</v>
      </c>
      <c r="I30" s="594">
        <v>4440</v>
      </c>
      <c r="J30" s="594">
        <v>0</v>
      </c>
      <c r="K30" s="594">
        <v>0</v>
      </c>
      <c r="L30" s="594">
        <v>0</v>
      </c>
      <c r="M30" s="594">
        <v>5851</v>
      </c>
      <c r="N30" s="594">
        <v>0</v>
      </c>
      <c r="O30" s="594">
        <v>0</v>
      </c>
      <c r="P30" s="594">
        <v>0</v>
      </c>
      <c r="Q30" s="594">
        <v>204769</v>
      </c>
      <c r="R30" s="594">
        <v>0</v>
      </c>
      <c r="S30" s="594">
        <v>0</v>
      </c>
      <c r="T30" s="594">
        <v>545092</v>
      </c>
      <c r="U30" s="594">
        <v>0</v>
      </c>
      <c r="V30" s="594">
        <v>0</v>
      </c>
      <c r="W30" s="594">
        <v>0</v>
      </c>
      <c r="X30" s="594">
        <v>0</v>
      </c>
      <c r="Y30" s="594">
        <v>0</v>
      </c>
      <c r="Z30" s="594">
        <v>0</v>
      </c>
      <c r="AA30" s="594">
        <v>0</v>
      </c>
      <c r="AB30" s="594">
        <v>0</v>
      </c>
      <c r="AC30" s="594">
        <v>0</v>
      </c>
      <c r="AD30" s="594">
        <v>760153</v>
      </c>
      <c r="AE30" s="556">
        <v>760153</v>
      </c>
      <c r="AG30" s="35"/>
    </row>
    <row r="31" spans="1:33" ht="15" customHeight="1">
      <c r="A31" s="117" t="s">
        <v>1460</v>
      </c>
      <c r="B31" s="134"/>
      <c r="C31" s="744" t="s">
        <v>1461</v>
      </c>
      <c r="D31" s="708"/>
      <c r="E31" s="594">
        <v>0</v>
      </c>
      <c r="F31" s="594">
        <v>0</v>
      </c>
      <c r="G31" s="594">
        <v>0</v>
      </c>
      <c r="H31" s="594">
        <v>0</v>
      </c>
      <c r="I31" s="594">
        <v>0</v>
      </c>
      <c r="J31" s="594">
        <v>0</v>
      </c>
      <c r="K31" s="594">
        <v>0</v>
      </c>
      <c r="L31" s="594">
        <v>0</v>
      </c>
      <c r="M31" s="594">
        <v>0</v>
      </c>
      <c r="N31" s="594">
        <v>0</v>
      </c>
      <c r="O31" s="594">
        <v>68935</v>
      </c>
      <c r="P31" s="594">
        <v>0</v>
      </c>
      <c r="Q31" s="594">
        <v>70</v>
      </c>
      <c r="R31" s="594">
        <v>0</v>
      </c>
      <c r="S31" s="594">
        <v>768773</v>
      </c>
      <c r="T31" s="594">
        <v>9103</v>
      </c>
      <c r="U31" s="594">
        <v>0</v>
      </c>
      <c r="V31" s="594">
        <v>648239</v>
      </c>
      <c r="W31" s="594">
        <v>0</v>
      </c>
      <c r="X31" s="594">
        <v>129893</v>
      </c>
      <c r="Y31" s="594">
        <v>0</v>
      </c>
      <c r="Z31" s="594">
        <v>0</v>
      </c>
      <c r="AA31" s="594">
        <v>0</v>
      </c>
      <c r="AB31" s="594">
        <v>0</v>
      </c>
      <c r="AC31" s="594">
        <v>696315</v>
      </c>
      <c r="AD31" s="594">
        <v>2321329</v>
      </c>
      <c r="AE31" s="556">
        <v>2321329</v>
      </c>
      <c r="AG31" s="35"/>
    </row>
    <row r="32" spans="1:33" ht="15" customHeight="1">
      <c r="A32" s="117" t="s">
        <v>1462</v>
      </c>
      <c r="B32" s="134"/>
      <c r="C32" s="744" t="s">
        <v>1463</v>
      </c>
      <c r="D32" s="708"/>
      <c r="E32" s="594">
        <v>0</v>
      </c>
      <c r="F32" s="594">
        <v>0</v>
      </c>
      <c r="G32" s="594">
        <v>0</v>
      </c>
      <c r="H32" s="594">
        <v>0</v>
      </c>
      <c r="I32" s="594">
        <v>0</v>
      </c>
      <c r="J32" s="594">
        <v>0</v>
      </c>
      <c r="K32" s="594">
        <v>0</v>
      </c>
      <c r="L32" s="594">
        <v>0</v>
      </c>
      <c r="M32" s="594">
        <v>0</v>
      </c>
      <c r="N32" s="594">
        <v>0</v>
      </c>
      <c r="O32" s="594">
        <v>0</v>
      </c>
      <c r="P32" s="594">
        <v>0</v>
      </c>
      <c r="Q32" s="594">
        <v>0</v>
      </c>
      <c r="R32" s="594">
        <v>0</v>
      </c>
      <c r="S32" s="594">
        <v>0</v>
      </c>
      <c r="T32" s="594">
        <v>66029</v>
      </c>
      <c r="U32" s="594">
        <v>0</v>
      </c>
      <c r="V32" s="594">
        <v>0</v>
      </c>
      <c r="W32" s="594">
        <v>0</v>
      </c>
      <c r="X32" s="594">
        <v>737500</v>
      </c>
      <c r="Y32" s="594">
        <v>0</v>
      </c>
      <c r="Z32" s="594">
        <v>0</v>
      </c>
      <c r="AA32" s="594">
        <v>0</v>
      </c>
      <c r="AB32" s="594">
        <v>0</v>
      </c>
      <c r="AC32" s="594">
        <v>0</v>
      </c>
      <c r="AD32" s="594">
        <v>803530</v>
      </c>
      <c r="AE32" s="556">
        <v>803530</v>
      </c>
      <c r="AG32" s="35"/>
    </row>
    <row r="33" spans="1:33" ht="15" customHeight="1">
      <c r="A33" s="117" t="s">
        <v>22</v>
      </c>
      <c r="B33" s="707" t="s">
        <v>1464</v>
      </c>
      <c r="C33" s="744"/>
      <c r="D33" s="708"/>
      <c r="E33" s="594">
        <v>0</v>
      </c>
      <c r="F33" s="594">
        <v>0</v>
      </c>
      <c r="G33" s="594">
        <v>0</v>
      </c>
      <c r="H33" s="594">
        <v>0</v>
      </c>
      <c r="I33" s="594">
        <v>0</v>
      </c>
      <c r="J33" s="594">
        <v>0</v>
      </c>
      <c r="K33" s="594">
        <v>0</v>
      </c>
      <c r="L33" s="594">
        <v>0</v>
      </c>
      <c r="M33" s="594">
        <v>0</v>
      </c>
      <c r="N33" s="594">
        <v>0</v>
      </c>
      <c r="O33" s="594">
        <v>0</v>
      </c>
      <c r="P33" s="594">
        <v>0</v>
      </c>
      <c r="Q33" s="594">
        <v>0</v>
      </c>
      <c r="R33" s="594">
        <v>0</v>
      </c>
      <c r="S33" s="594">
        <v>0</v>
      </c>
      <c r="T33" s="594">
        <v>648615</v>
      </c>
      <c r="U33" s="594">
        <v>0</v>
      </c>
      <c r="V33" s="594">
        <v>0</v>
      </c>
      <c r="W33" s="594">
        <v>0</v>
      </c>
      <c r="X33" s="594">
        <v>258155</v>
      </c>
      <c r="Y33" s="594">
        <v>0</v>
      </c>
      <c r="Z33" s="594">
        <v>0</v>
      </c>
      <c r="AA33" s="594">
        <v>0</v>
      </c>
      <c r="AB33" s="594">
        <v>0</v>
      </c>
      <c r="AC33" s="594">
        <v>0</v>
      </c>
      <c r="AD33" s="594">
        <v>906770</v>
      </c>
      <c r="AE33" s="556">
        <v>906770</v>
      </c>
      <c r="AG33" s="35"/>
    </row>
    <row r="34" spans="1:33" ht="28.7" customHeight="1">
      <c r="A34" s="117" t="s">
        <v>116</v>
      </c>
      <c r="B34" s="707" t="s">
        <v>838</v>
      </c>
      <c r="C34" s="744"/>
      <c r="D34" s="708"/>
      <c r="E34" s="594">
        <v>0</v>
      </c>
      <c r="F34" s="594">
        <v>0</v>
      </c>
      <c r="G34" s="594">
        <v>0</v>
      </c>
      <c r="H34" s="594">
        <v>0</v>
      </c>
      <c r="I34" s="594">
        <v>0</v>
      </c>
      <c r="J34" s="594">
        <v>0</v>
      </c>
      <c r="K34" s="594">
        <v>0</v>
      </c>
      <c r="L34" s="594">
        <v>0</v>
      </c>
      <c r="M34" s="594">
        <v>0</v>
      </c>
      <c r="N34" s="594">
        <v>0</v>
      </c>
      <c r="O34" s="594">
        <v>0</v>
      </c>
      <c r="P34" s="594">
        <v>0</v>
      </c>
      <c r="Q34" s="594">
        <v>0</v>
      </c>
      <c r="R34" s="594">
        <v>0</v>
      </c>
      <c r="S34" s="594">
        <v>0</v>
      </c>
      <c r="T34" s="594">
        <v>0</v>
      </c>
      <c r="U34" s="594">
        <v>0</v>
      </c>
      <c r="V34" s="594">
        <v>0</v>
      </c>
      <c r="W34" s="594">
        <v>0</v>
      </c>
      <c r="X34" s="594">
        <v>0</v>
      </c>
      <c r="Y34" s="594">
        <v>0</v>
      </c>
      <c r="Z34" s="594">
        <v>0</v>
      </c>
      <c r="AA34" s="594">
        <v>0</v>
      </c>
      <c r="AB34" s="594">
        <v>0</v>
      </c>
      <c r="AC34" s="594">
        <v>0</v>
      </c>
      <c r="AD34" s="594">
        <v>0</v>
      </c>
      <c r="AE34" s="556">
        <v>0</v>
      </c>
      <c r="AG34" s="35"/>
    </row>
    <row r="35" spans="1:33" ht="15" customHeight="1">
      <c r="A35" s="117" t="s">
        <v>1415</v>
      </c>
      <c r="B35" s="707" t="s">
        <v>1465</v>
      </c>
      <c r="C35" s="744"/>
      <c r="D35" s="708"/>
      <c r="E35" s="594">
        <v>1771</v>
      </c>
      <c r="F35" s="594">
        <v>0</v>
      </c>
      <c r="G35" s="594">
        <v>0</v>
      </c>
      <c r="H35" s="594">
        <v>0</v>
      </c>
      <c r="I35" s="594">
        <v>0</v>
      </c>
      <c r="J35" s="594">
        <v>0</v>
      </c>
      <c r="K35" s="594">
        <v>0</v>
      </c>
      <c r="L35" s="594">
        <v>0</v>
      </c>
      <c r="M35" s="594">
        <v>0</v>
      </c>
      <c r="N35" s="594">
        <v>365</v>
      </c>
      <c r="O35" s="594">
        <v>0</v>
      </c>
      <c r="P35" s="594">
        <v>0</v>
      </c>
      <c r="Q35" s="594">
        <v>0</v>
      </c>
      <c r="R35" s="594">
        <v>0</v>
      </c>
      <c r="S35" s="594">
        <v>0</v>
      </c>
      <c r="T35" s="594">
        <v>1608</v>
      </c>
      <c r="U35" s="594">
        <v>0</v>
      </c>
      <c r="V35" s="594">
        <v>0</v>
      </c>
      <c r="W35" s="594">
        <v>0</v>
      </c>
      <c r="X35" s="594">
        <v>5</v>
      </c>
      <c r="Y35" s="594">
        <v>0</v>
      </c>
      <c r="Z35" s="594">
        <v>0</v>
      </c>
      <c r="AA35" s="594">
        <v>0</v>
      </c>
      <c r="AB35" s="594">
        <v>3164</v>
      </c>
      <c r="AC35" s="594">
        <v>0</v>
      </c>
      <c r="AD35" s="594">
        <v>6914</v>
      </c>
      <c r="AE35" s="556">
        <v>6914</v>
      </c>
      <c r="AG35" s="35"/>
    </row>
    <row r="36" spans="1:33" ht="15" customHeight="1">
      <c r="A36" s="117" t="s">
        <v>1416</v>
      </c>
      <c r="B36" s="707" t="s">
        <v>816</v>
      </c>
      <c r="C36" s="744"/>
      <c r="D36" s="708"/>
      <c r="E36" s="594">
        <v>262105</v>
      </c>
      <c r="F36" s="594">
        <v>0</v>
      </c>
      <c r="G36" s="594">
        <v>0</v>
      </c>
      <c r="H36" s="594">
        <v>0</v>
      </c>
      <c r="I36" s="594">
        <v>37</v>
      </c>
      <c r="J36" s="594">
        <v>0</v>
      </c>
      <c r="K36" s="594">
        <v>0</v>
      </c>
      <c r="L36" s="594">
        <v>0</v>
      </c>
      <c r="M36" s="594">
        <v>0</v>
      </c>
      <c r="N36" s="594">
        <v>0</v>
      </c>
      <c r="O36" s="594">
        <v>0</v>
      </c>
      <c r="P36" s="594">
        <v>0</v>
      </c>
      <c r="Q36" s="594">
        <v>0</v>
      </c>
      <c r="R36" s="594">
        <v>0</v>
      </c>
      <c r="S36" s="594">
        <v>0</v>
      </c>
      <c r="T36" s="594">
        <v>564685</v>
      </c>
      <c r="U36" s="594">
        <v>0</v>
      </c>
      <c r="V36" s="594">
        <v>0</v>
      </c>
      <c r="W36" s="594">
        <v>0</v>
      </c>
      <c r="X36" s="594">
        <v>0</v>
      </c>
      <c r="Y36" s="594">
        <v>26196</v>
      </c>
      <c r="Z36" s="594">
        <v>0</v>
      </c>
      <c r="AA36" s="594">
        <v>0</v>
      </c>
      <c r="AB36" s="594">
        <v>0</v>
      </c>
      <c r="AC36" s="594">
        <v>0</v>
      </c>
      <c r="AD36" s="594">
        <v>853023</v>
      </c>
      <c r="AE36" s="556">
        <v>853023</v>
      </c>
      <c r="AG36" s="35"/>
    </row>
    <row r="37" spans="1:33" ht="15" customHeight="1">
      <c r="A37" s="595" t="s">
        <v>24</v>
      </c>
      <c r="B37" s="779" t="s">
        <v>1466</v>
      </c>
      <c r="C37" s="780"/>
      <c r="D37" s="781"/>
      <c r="E37" s="596"/>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8"/>
      <c r="AG37" s="35"/>
    </row>
    <row r="38" spans="1:33" ht="15" customHeight="1">
      <c r="A38" s="120" t="s">
        <v>1517</v>
      </c>
      <c r="B38" s="670" t="s">
        <v>1073</v>
      </c>
      <c r="C38" s="671"/>
      <c r="D38" s="745"/>
      <c r="E38" s="556">
        <v>5783394</v>
      </c>
      <c r="F38" s="556">
        <v>0</v>
      </c>
      <c r="G38" s="556">
        <v>34992</v>
      </c>
      <c r="H38" s="556">
        <v>2368618</v>
      </c>
      <c r="I38" s="556">
        <v>9441568</v>
      </c>
      <c r="J38" s="556">
        <v>112149</v>
      </c>
      <c r="K38" s="556">
        <v>40557</v>
      </c>
      <c r="L38" s="556">
        <v>4548</v>
      </c>
      <c r="M38" s="556">
        <v>91525</v>
      </c>
      <c r="N38" s="556">
        <v>42618</v>
      </c>
      <c r="O38" s="556">
        <v>2867405</v>
      </c>
      <c r="P38" s="556">
        <v>31682</v>
      </c>
      <c r="Q38" s="556">
        <v>3993039</v>
      </c>
      <c r="R38" s="556">
        <v>193</v>
      </c>
      <c r="S38" s="556">
        <v>768773</v>
      </c>
      <c r="T38" s="556">
        <v>4474689</v>
      </c>
      <c r="U38" s="556">
        <v>146322</v>
      </c>
      <c r="V38" s="556">
        <v>648239</v>
      </c>
      <c r="W38" s="556">
        <v>13412</v>
      </c>
      <c r="X38" s="556">
        <v>1475799</v>
      </c>
      <c r="Y38" s="556">
        <v>94615</v>
      </c>
      <c r="Z38" s="556">
        <v>0</v>
      </c>
      <c r="AA38" s="556">
        <v>0</v>
      </c>
      <c r="AB38" s="556">
        <v>3164</v>
      </c>
      <c r="AC38" s="556">
        <v>696315</v>
      </c>
      <c r="AD38" s="594">
        <v>33133617</v>
      </c>
      <c r="AE38" s="556">
        <v>28288472</v>
      </c>
      <c r="AG38" s="35"/>
    </row>
  </sheetData>
  <mergeCells count="28">
    <mergeCell ref="B38:D38"/>
    <mergeCell ref="B7:D7"/>
    <mergeCell ref="E4:AC4"/>
    <mergeCell ref="B5:D5"/>
    <mergeCell ref="C9:D9"/>
    <mergeCell ref="B11:D11"/>
    <mergeCell ref="B12:D12"/>
    <mergeCell ref="B8:D8"/>
    <mergeCell ref="C10:D10"/>
    <mergeCell ref="B13:D13"/>
    <mergeCell ref="B14:D14"/>
    <mergeCell ref="B15:D15"/>
    <mergeCell ref="C16:D16"/>
    <mergeCell ref="B17:D17"/>
    <mergeCell ref="C18:D18"/>
    <mergeCell ref="B20:D20"/>
    <mergeCell ref="C19:D19"/>
    <mergeCell ref="B21:D21"/>
    <mergeCell ref="C22:D22"/>
    <mergeCell ref="C26:D26"/>
    <mergeCell ref="C31:D31"/>
    <mergeCell ref="C27:D27"/>
    <mergeCell ref="C32:D32"/>
    <mergeCell ref="B37:D37"/>
    <mergeCell ref="B33:D33"/>
    <mergeCell ref="B34:D34"/>
    <mergeCell ref="B35:D35"/>
    <mergeCell ref="B36:D3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F9F5-B015-48EB-8AAE-5249CEE09CBA}">
  <dimension ref="A1:K37"/>
  <sheetViews>
    <sheetView showGridLines="0" zoomScale="80" zoomScaleNormal="80" workbookViewId="0">
      <selection activeCell="C54" sqref="C54"/>
    </sheetView>
  </sheetViews>
  <sheetFormatPr baseColWidth="10" defaultColWidth="9.140625" defaultRowHeight="15"/>
  <cols>
    <col min="1" max="1" width="11" customWidth="1"/>
    <col min="2" max="2" width="2.140625" customWidth="1"/>
    <col min="3" max="3" width="43.5703125" customWidth="1"/>
    <col min="4" max="11" width="21.85546875" customWidth="1"/>
  </cols>
  <sheetData>
    <row r="1" spans="1:11" ht="39" customHeight="1">
      <c r="A1" s="37" t="s">
        <v>744</v>
      </c>
      <c r="B1" s="37"/>
      <c r="C1" s="37"/>
      <c r="D1" s="78"/>
      <c r="E1" s="78"/>
      <c r="F1" s="78"/>
      <c r="G1" s="78"/>
    </row>
    <row r="2" spans="1:11" ht="20.100000000000001" customHeight="1">
      <c r="A2" t="s">
        <v>0</v>
      </c>
      <c r="B2" s="786"/>
      <c r="C2" s="786"/>
      <c r="F2" s="470"/>
      <c r="J2" s="470"/>
      <c r="K2" s="470"/>
    </row>
    <row r="3" spans="1:11" ht="20.100000000000001" customHeight="1">
      <c r="A3" s="755"/>
      <c r="B3" s="787"/>
      <c r="C3" s="756"/>
      <c r="D3" s="117" t="s">
        <v>3</v>
      </c>
      <c r="E3" s="117" t="s">
        <v>4</v>
      </c>
      <c r="F3" s="117" t="s">
        <v>5</v>
      </c>
      <c r="G3" s="117" t="s">
        <v>93</v>
      </c>
      <c r="H3" s="117" t="s">
        <v>94</v>
      </c>
      <c r="I3" s="117" t="s">
        <v>371</v>
      </c>
      <c r="J3" s="117" t="s">
        <v>372</v>
      </c>
      <c r="K3" s="117" t="s">
        <v>373</v>
      </c>
    </row>
    <row r="4" spans="1:11" ht="60" customHeight="1">
      <c r="A4" s="747"/>
      <c r="B4" s="788"/>
      <c r="C4" s="748"/>
      <c r="D4" s="737" t="s">
        <v>745</v>
      </c>
      <c r="E4" s="738"/>
      <c r="F4" s="738"/>
      <c r="G4" s="739"/>
      <c r="H4" s="737" t="s">
        <v>684</v>
      </c>
      <c r="I4" s="739"/>
      <c r="J4" s="746" t="s">
        <v>746</v>
      </c>
      <c r="K4" s="746"/>
    </row>
    <row r="5" spans="1:11" ht="99" customHeight="1">
      <c r="A5" s="747"/>
      <c r="B5" s="788"/>
      <c r="C5" s="748"/>
      <c r="D5" s="515" t="s">
        <v>747</v>
      </c>
      <c r="E5" s="737" t="s">
        <v>748</v>
      </c>
      <c r="F5" s="738"/>
      <c r="G5" s="739"/>
      <c r="H5" s="515" t="s">
        <v>749</v>
      </c>
      <c r="I5" s="515" t="s">
        <v>750</v>
      </c>
      <c r="J5" s="512"/>
      <c r="K5" s="517" t="s">
        <v>751</v>
      </c>
    </row>
    <row r="6" spans="1:11" ht="20.100000000000001" customHeight="1">
      <c r="A6" s="753"/>
      <c r="B6" s="733"/>
      <c r="C6" s="754"/>
      <c r="D6" s="518"/>
      <c r="E6" s="488"/>
      <c r="F6" s="519" t="s">
        <v>752</v>
      </c>
      <c r="G6" s="491" t="s">
        <v>753</v>
      </c>
      <c r="H6" s="518"/>
      <c r="I6" s="518"/>
      <c r="J6" s="342"/>
      <c r="K6" s="518"/>
    </row>
    <row r="7" spans="1:11" ht="29.1" customHeight="1">
      <c r="A7" s="117" t="s">
        <v>696</v>
      </c>
      <c r="B7" s="707" t="s">
        <v>697</v>
      </c>
      <c r="C7" s="708"/>
      <c r="D7" s="494">
        <v>0</v>
      </c>
      <c r="E7" s="494">
        <v>0</v>
      </c>
      <c r="F7" s="494">
        <v>0</v>
      </c>
      <c r="G7" s="494">
        <v>0</v>
      </c>
      <c r="H7" s="494">
        <v>0</v>
      </c>
      <c r="I7" s="494">
        <v>0</v>
      </c>
      <c r="J7" s="494">
        <v>0</v>
      </c>
      <c r="K7" s="494">
        <v>0</v>
      </c>
    </row>
    <row r="8" spans="1:11" ht="20.100000000000001" customHeight="1">
      <c r="A8" s="117" t="s">
        <v>698</v>
      </c>
      <c r="B8" s="707" t="s">
        <v>699</v>
      </c>
      <c r="C8" s="708"/>
      <c r="D8" s="494">
        <v>571076</v>
      </c>
      <c r="E8" s="494">
        <v>688908</v>
      </c>
      <c r="F8" s="494">
        <v>688908</v>
      </c>
      <c r="G8" s="494">
        <v>670097</v>
      </c>
      <c r="H8" s="494">
        <v>-21899</v>
      </c>
      <c r="I8" s="494">
        <v>-211566</v>
      </c>
      <c r="J8" s="494">
        <v>939421</v>
      </c>
      <c r="K8" s="494">
        <v>453507</v>
      </c>
    </row>
    <row r="9" spans="1:11" ht="20.100000000000001" customHeight="1">
      <c r="A9" s="117" t="s">
        <v>461</v>
      </c>
      <c r="B9" s="520" t="s">
        <v>754</v>
      </c>
      <c r="C9" s="501" t="s">
        <v>700</v>
      </c>
      <c r="D9" s="494">
        <v>0</v>
      </c>
      <c r="E9" s="494">
        <v>0</v>
      </c>
      <c r="F9" s="494">
        <v>0</v>
      </c>
      <c r="G9" s="494">
        <v>0</v>
      </c>
      <c r="H9" s="494">
        <v>0</v>
      </c>
      <c r="I9" s="494">
        <v>0</v>
      </c>
      <c r="J9" s="494">
        <v>0</v>
      </c>
      <c r="K9" s="494">
        <v>0</v>
      </c>
    </row>
    <row r="10" spans="1:11" ht="20.100000000000001" customHeight="1">
      <c r="A10" s="117" t="s">
        <v>701</v>
      </c>
      <c r="B10" s="520" t="s">
        <v>754</v>
      </c>
      <c r="C10" s="501" t="s">
        <v>702</v>
      </c>
      <c r="D10" s="494">
        <v>0</v>
      </c>
      <c r="E10" s="494">
        <v>0</v>
      </c>
      <c r="F10" s="494">
        <v>0</v>
      </c>
      <c r="G10" s="494">
        <v>0</v>
      </c>
      <c r="H10" s="494">
        <v>0</v>
      </c>
      <c r="I10" s="494">
        <v>0</v>
      </c>
      <c r="J10" s="494">
        <v>0</v>
      </c>
      <c r="K10" s="494">
        <v>0</v>
      </c>
    </row>
    <row r="11" spans="1:11" ht="20.100000000000001" customHeight="1">
      <c r="A11" s="117" t="s">
        <v>703</v>
      </c>
      <c r="B11" s="520" t="s">
        <v>754</v>
      </c>
      <c r="C11" s="501" t="s">
        <v>704</v>
      </c>
      <c r="D11" s="494">
        <v>0</v>
      </c>
      <c r="E11" s="494">
        <v>0</v>
      </c>
      <c r="F11" s="494">
        <v>0</v>
      </c>
      <c r="G11" s="494">
        <v>0</v>
      </c>
      <c r="H11" s="494">
        <v>0</v>
      </c>
      <c r="I11" s="494">
        <v>0</v>
      </c>
      <c r="J11" s="494">
        <v>0</v>
      </c>
      <c r="K11" s="494">
        <v>0</v>
      </c>
    </row>
    <row r="12" spans="1:11" ht="20.100000000000001" customHeight="1">
      <c r="A12" s="117" t="s">
        <v>705</v>
      </c>
      <c r="B12" s="520" t="s">
        <v>754</v>
      </c>
      <c r="C12" s="501" t="s">
        <v>706</v>
      </c>
      <c r="D12" s="494">
        <v>4955</v>
      </c>
      <c r="E12" s="494">
        <v>20</v>
      </c>
      <c r="F12" s="494">
        <v>20</v>
      </c>
      <c r="G12" s="494">
        <v>20</v>
      </c>
      <c r="H12" s="494">
        <v>-177</v>
      </c>
      <c r="I12" s="494">
        <v>-11</v>
      </c>
      <c r="J12" s="494">
        <v>4247</v>
      </c>
      <c r="K12" s="494">
        <v>0</v>
      </c>
    </row>
    <row r="13" spans="1:11" ht="20.100000000000001" customHeight="1">
      <c r="A13" s="117" t="s">
        <v>707</v>
      </c>
      <c r="B13" s="520" t="s">
        <v>754</v>
      </c>
      <c r="C13" s="501" t="s">
        <v>708</v>
      </c>
      <c r="D13" s="494">
        <v>386646</v>
      </c>
      <c r="E13" s="494">
        <v>549093</v>
      </c>
      <c r="F13" s="494">
        <v>549093</v>
      </c>
      <c r="G13" s="494">
        <v>532244</v>
      </c>
      <c r="H13" s="494">
        <v>-13837</v>
      </c>
      <c r="I13" s="494">
        <v>-176681</v>
      </c>
      <c r="J13" s="494">
        <v>681831</v>
      </c>
      <c r="K13" s="494">
        <v>355243</v>
      </c>
    </row>
    <row r="14" spans="1:11" ht="20.100000000000001" customHeight="1">
      <c r="A14" s="117" t="s">
        <v>709</v>
      </c>
      <c r="B14" s="520" t="s">
        <v>754</v>
      </c>
      <c r="C14" s="501" t="s">
        <v>712</v>
      </c>
      <c r="D14" s="494">
        <v>179475</v>
      </c>
      <c r="E14" s="494">
        <v>139795</v>
      </c>
      <c r="F14" s="494">
        <v>139795</v>
      </c>
      <c r="G14" s="494">
        <v>137834</v>
      </c>
      <c r="H14" s="494">
        <v>-7885</v>
      </c>
      <c r="I14" s="494">
        <v>-34875</v>
      </c>
      <c r="J14" s="494">
        <v>253343</v>
      </c>
      <c r="K14" s="494">
        <v>98264</v>
      </c>
    </row>
    <row r="15" spans="1:11" ht="20.100000000000001" customHeight="1">
      <c r="A15" s="117" t="s">
        <v>711</v>
      </c>
      <c r="B15" s="707" t="s">
        <v>714</v>
      </c>
      <c r="C15" s="708"/>
      <c r="D15" s="494">
        <v>0</v>
      </c>
      <c r="E15" s="494">
        <v>0</v>
      </c>
      <c r="F15" s="494">
        <v>0</v>
      </c>
      <c r="G15" s="494">
        <v>0</v>
      </c>
      <c r="H15" s="494">
        <v>0</v>
      </c>
      <c r="I15" s="494">
        <v>0</v>
      </c>
      <c r="J15" s="494">
        <v>0</v>
      </c>
      <c r="K15" s="494">
        <v>0</v>
      </c>
    </row>
    <row r="16" spans="1:11" ht="20.100000000000001" customHeight="1">
      <c r="A16" s="117" t="s">
        <v>713</v>
      </c>
      <c r="B16" s="707" t="s">
        <v>755</v>
      </c>
      <c r="C16" s="708"/>
      <c r="D16" s="494">
        <v>26598</v>
      </c>
      <c r="E16" s="494">
        <v>17152</v>
      </c>
      <c r="F16" s="494">
        <v>17152</v>
      </c>
      <c r="G16" s="494">
        <v>17152</v>
      </c>
      <c r="H16" s="494">
        <v>425</v>
      </c>
      <c r="I16" s="494">
        <v>1876</v>
      </c>
      <c r="J16" s="494">
        <v>2</v>
      </c>
      <c r="K16" s="494">
        <v>2</v>
      </c>
    </row>
    <row r="17" spans="1:11" ht="20.100000000000001" customHeight="1">
      <c r="A17" s="120" t="s">
        <v>715</v>
      </c>
      <c r="B17" s="789" t="s">
        <v>54</v>
      </c>
      <c r="C17" s="790"/>
      <c r="D17" s="494">
        <v>597674</v>
      </c>
      <c r="E17" s="494">
        <v>706060</v>
      </c>
      <c r="F17" s="494">
        <v>706060</v>
      </c>
      <c r="G17" s="494">
        <v>687249</v>
      </c>
      <c r="H17" s="494">
        <v>-22324</v>
      </c>
      <c r="I17" s="494">
        <v>-213443</v>
      </c>
      <c r="J17" s="494">
        <v>939424</v>
      </c>
      <c r="K17" s="494">
        <v>453510</v>
      </c>
    </row>
    <row r="24" spans="1:11">
      <c r="D24" s="35"/>
      <c r="E24" s="35"/>
      <c r="F24" s="35"/>
      <c r="G24" s="35"/>
      <c r="H24" s="35"/>
      <c r="I24" s="35"/>
      <c r="J24" s="35"/>
      <c r="K24" s="35"/>
    </row>
    <row r="25" spans="1:11">
      <c r="D25" s="35"/>
      <c r="E25" s="35"/>
      <c r="F25" s="35"/>
      <c r="G25" s="35"/>
      <c r="H25" s="35"/>
      <c r="I25" s="35"/>
      <c r="J25" s="35"/>
      <c r="K25" s="35"/>
    </row>
    <row r="26" spans="1:11">
      <c r="D26" s="35"/>
      <c r="E26" s="35"/>
      <c r="F26" s="35"/>
      <c r="G26" s="35"/>
      <c r="H26" s="35"/>
      <c r="I26" s="35"/>
      <c r="J26" s="35"/>
      <c r="K26" s="35"/>
    </row>
    <row r="27" spans="1:11">
      <c r="D27" s="35"/>
      <c r="E27" s="35"/>
      <c r="F27" s="35"/>
      <c r="G27" s="35"/>
      <c r="H27" s="35"/>
      <c r="I27" s="35"/>
      <c r="J27" s="35"/>
      <c r="K27" s="35"/>
    </row>
    <row r="28" spans="1:11">
      <c r="D28" s="35"/>
      <c r="E28" s="35"/>
      <c r="F28" s="35"/>
      <c r="G28" s="35"/>
      <c r="H28" s="35"/>
      <c r="I28" s="35"/>
      <c r="J28" s="35"/>
      <c r="K28" s="35"/>
    </row>
    <row r="29" spans="1:11">
      <c r="D29" s="35"/>
      <c r="E29" s="35"/>
      <c r="F29" s="35"/>
      <c r="G29" s="35"/>
      <c r="H29" s="35"/>
      <c r="I29" s="35"/>
      <c r="J29" s="35"/>
      <c r="K29" s="35"/>
    </row>
    <row r="30" spans="1:11">
      <c r="D30" s="35"/>
      <c r="E30" s="35"/>
      <c r="F30" s="35"/>
      <c r="G30" s="35"/>
      <c r="H30" s="35"/>
      <c r="I30" s="35"/>
      <c r="J30" s="35"/>
      <c r="K30" s="35"/>
    </row>
    <row r="31" spans="1:11">
      <c r="D31" s="35"/>
      <c r="E31" s="35"/>
      <c r="F31" s="35"/>
      <c r="G31" s="35"/>
      <c r="H31" s="35"/>
      <c r="I31" s="35"/>
      <c r="J31" s="35"/>
      <c r="K31" s="35"/>
    </row>
    <row r="32" spans="1:11">
      <c r="D32" s="35"/>
      <c r="E32" s="35"/>
      <c r="F32" s="35"/>
      <c r="G32" s="35"/>
      <c r="H32" s="35"/>
      <c r="I32" s="35"/>
      <c r="J32" s="35"/>
      <c r="K32" s="35"/>
    </row>
    <row r="33" spans="4:11">
      <c r="D33" s="35"/>
      <c r="E33" s="35"/>
      <c r="F33" s="35"/>
      <c r="G33" s="35"/>
      <c r="H33" s="35"/>
      <c r="I33" s="35"/>
      <c r="J33" s="35"/>
      <c r="K33" s="35"/>
    </row>
    <row r="34" spans="4:11">
      <c r="D34" s="35"/>
      <c r="E34" s="35"/>
      <c r="F34" s="35"/>
      <c r="G34" s="35"/>
      <c r="H34" s="35"/>
      <c r="I34" s="35"/>
      <c r="J34" s="35"/>
      <c r="K34" s="35"/>
    </row>
    <row r="35" spans="4:11">
      <c r="D35" s="35"/>
    </row>
    <row r="36" spans="4:11">
      <c r="D36" s="35"/>
    </row>
    <row r="37" spans="4:11">
      <c r="D37" s="35"/>
    </row>
  </sheetData>
  <mergeCells count="14">
    <mergeCell ref="B16:C16"/>
    <mergeCell ref="B17:C17"/>
    <mergeCell ref="A5:C5"/>
    <mergeCell ref="E5:G5"/>
    <mergeCell ref="A6:C6"/>
    <mergeCell ref="B7:C7"/>
    <mergeCell ref="B8:C8"/>
    <mergeCell ref="B15:C15"/>
    <mergeCell ref="J4:K4"/>
    <mergeCell ref="B2:C2"/>
    <mergeCell ref="A3:C3"/>
    <mergeCell ref="A4:C4"/>
    <mergeCell ref="D4:G4"/>
    <mergeCell ref="H4:I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08038-4EAC-4A75-8D8F-5DB3D8BE2F76}">
  <dimension ref="A1:H56"/>
  <sheetViews>
    <sheetView showGridLines="0" zoomScale="90" zoomScaleNormal="90" workbookViewId="0">
      <selection activeCell="C54" sqref="C54"/>
    </sheetView>
  </sheetViews>
  <sheetFormatPr baseColWidth="10" defaultColWidth="9.140625" defaultRowHeight="15"/>
  <cols>
    <col min="1" max="1" width="11" customWidth="1"/>
    <col min="2" max="2" width="65.5703125" customWidth="1"/>
    <col min="3" max="8" width="21.85546875" customWidth="1"/>
  </cols>
  <sheetData>
    <row r="1" spans="1:8" ht="39.950000000000003" customHeight="1">
      <c r="A1" s="791" t="s">
        <v>757</v>
      </c>
      <c r="B1" s="791"/>
      <c r="C1" s="791"/>
      <c r="D1" s="791"/>
      <c r="E1" s="791"/>
      <c r="F1" s="791"/>
      <c r="G1" s="791"/>
      <c r="H1" s="791"/>
    </row>
    <row r="2" spans="1:8" ht="18.95" customHeight="1">
      <c r="A2" t="s">
        <v>0</v>
      </c>
      <c r="B2" s="342"/>
      <c r="C2" s="342"/>
      <c r="D2" s="342"/>
      <c r="E2" s="342"/>
      <c r="F2" s="788"/>
      <c r="G2" s="788"/>
      <c r="H2" s="788"/>
    </row>
    <row r="3" spans="1:8" ht="18.95" customHeight="1">
      <c r="A3" s="755"/>
      <c r="B3" s="756"/>
      <c r="C3" s="117" t="s">
        <v>3</v>
      </c>
      <c r="D3" s="117" t="s">
        <v>4</v>
      </c>
      <c r="E3" s="117" t="s">
        <v>5</v>
      </c>
      <c r="F3" s="117" t="s">
        <v>93</v>
      </c>
      <c r="G3" s="117" t="s">
        <v>94</v>
      </c>
      <c r="H3" s="117" t="s">
        <v>371</v>
      </c>
    </row>
    <row r="4" spans="1:8" ht="18.95" customHeight="1">
      <c r="A4" s="747"/>
      <c r="B4" s="748"/>
      <c r="C4" s="749" t="s">
        <v>736</v>
      </c>
      <c r="D4" s="750"/>
      <c r="E4" s="750"/>
      <c r="F4" s="751"/>
      <c r="G4" s="513"/>
      <c r="H4" s="513"/>
    </row>
    <row r="5" spans="1:8" ht="90.75" customHeight="1">
      <c r="A5" s="747"/>
      <c r="B5" s="748"/>
      <c r="C5" s="514"/>
      <c r="D5" s="749" t="s">
        <v>758</v>
      </c>
      <c r="E5" s="751"/>
      <c r="F5" s="515" t="s">
        <v>759</v>
      </c>
      <c r="G5" s="516" t="s">
        <v>760</v>
      </c>
      <c r="H5" s="516" t="s">
        <v>761</v>
      </c>
    </row>
    <row r="6" spans="1:8" ht="18.95" customHeight="1">
      <c r="A6" s="753"/>
      <c r="B6" s="754"/>
      <c r="C6" s="514"/>
      <c r="D6" s="488"/>
      <c r="E6" s="515" t="s">
        <v>762</v>
      </c>
      <c r="F6" s="514"/>
      <c r="G6" s="514"/>
      <c r="H6" s="514"/>
    </row>
    <row r="7" spans="1:8" ht="18.95" customHeight="1">
      <c r="A7" s="117" t="s">
        <v>698</v>
      </c>
      <c r="B7" s="486" t="s">
        <v>763</v>
      </c>
      <c r="C7" s="494">
        <v>149870</v>
      </c>
      <c r="D7" s="494">
        <v>13467</v>
      </c>
      <c r="E7" s="494">
        <v>13467</v>
      </c>
      <c r="F7" s="494">
        <v>149382</v>
      </c>
      <c r="G7" s="494">
        <v>-5249</v>
      </c>
      <c r="H7" s="494">
        <v>0</v>
      </c>
    </row>
    <row r="8" spans="1:8" ht="18.95" customHeight="1">
      <c r="A8" s="117" t="s">
        <v>461</v>
      </c>
      <c r="B8" s="486" t="s">
        <v>764</v>
      </c>
      <c r="C8" s="494">
        <v>55666</v>
      </c>
      <c r="D8" s="494">
        <v>55</v>
      </c>
      <c r="E8" s="494">
        <v>55</v>
      </c>
      <c r="F8" s="494">
        <v>53364</v>
      </c>
      <c r="G8" s="494">
        <v>-1984</v>
      </c>
      <c r="H8" s="494">
        <v>0</v>
      </c>
    </row>
    <row r="9" spans="1:8" ht="18.95" customHeight="1">
      <c r="A9" s="117" t="s">
        <v>701</v>
      </c>
      <c r="B9" s="486" t="s">
        <v>765</v>
      </c>
      <c r="C9" s="494">
        <v>510026</v>
      </c>
      <c r="D9" s="494">
        <v>43884</v>
      </c>
      <c r="E9" s="494">
        <v>43884</v>
      </c>
      <c r="F9" s="494">
        <v>509775</v>
      </c>
      <c r="G9" s="494">
        <v>-26223</v>
      </c>
      <c r="H9" s="494">
        <v>0</v>
      </c>
    </row>
    <row r="10" spans="1:8" ht="18.95" customHeight="1">
      <c r="A10" s="117" t="s">
        <v>703</v>
      </c>
      <c r="B10" s="486" t="s">
        <v>766</v>
      </c>
      <c r="C10" s="494">
        <v>313491</v>
      </c>
      <c r="D10" s="494">
        <v>4806</v>
      </c>
      <c r="E10" s="494">
        <v>4806</v>
      </c>
      <c r="F10" s="494">
        <v>310724</v>
      </c>
      <c r="G10" s="494">
        <v>-5342</v>
      </c>
      <c r="H10" s="494">
        <v>0</v>
      </c>
    </row>
    <row r="11" spans="1:8" ht="18.95" customHeight="1">
      <c r="A11" s="117" t="s">
        <v>705</v>
      </c>
      <c r="B11" s="486" t="s">
        <v>767</v>
      </c>
      <c r="C11" s="494">
        <v>71694</v>
      </c>
      <c r="D11" s="494">
        <v>0</v>
      </c>
      <c r="E11" s="494">
        <v>0</v>
      </c>
      <c r="F11" s="494">
        <v>70841</v>
      </c>
      <c r="G11" s="494">
        <v>-314</v>
      </c>
      <c r="H11" s="494">
        <v>0</v>
      </c>
    </row>
    <row r="12" spans="1:8" ht="18.95" customHeight="1">
      <c r="A12" s="117" t="s">
        <v>707</v>
      </c>
      <c r="B12" s="486" t="s">
        <v>768</v>
      </c>
      <c r="C12" s="494">
        <v>1014393</v>
      </c>
      <c r="D12" s="494">
        <v>220534</v>
      </c>
      <c r="E12" s="494">
        <v>220534</v>
      </c>
      <c r="F12" s="494">
        <v>979113</v>
      </c>
      <c r="G12" s="494">
        <v>-77970</v>
      </c>
      <c r="H12" s="494">
        <v>0</v>
      </c>
    </row>
    <row r="13" spans="1:8" ht="18.95" customHeight="1">
      <c r="A13" s="117" t="s">
        <v>709</v>
      </c>
      <c r="B13" s="486" t="s">
        <v>769</v>
      </c>
      <c r="C13" s="494">
        <v>915092</v>
      </c>
      <c r="D13" s="494">
        <v>67047</v>
      </c>
      <c r="E13" s="494">
        <v>67047</v>
      </c>
      <c r="F13" s="494">
        <v>914017</v>
      </c>
      <c r="G13" s="494">
        <v>-38893</v>
      </c>
      <c r="H13" s="494">
        <v>0</v>
      </c>
    </row>
    <row r="14" spans="1:8" ht="18.95" customHeight="1">
      <c r="A14" s="117" t="s">
        <v>711</v>
      </c>
      <c r="B14" s="486" t="s">
        <v>770</v>
      </c>
      <c r="C14" s="494">
        <v>289168</v>
      </c>
      <c r="D14" s="494">
        <v>12152</v>
      </c>
      <c r="E14" s="494">
        <v>12152</v>
      </c>
      <c r="F14" s="494">
        <v>289140</v>
      </c>
      <c r="G14" s="494">
        <v>-9424</v>
      </c>
      <c r="H14" s="494">
        <v>0</v>
      </c>
    </row>
    <row r="15" spans="1:8" ht="18.95" customHeight="1">
      <c r="A15" s="117" t="s">
        <v>713</v>
      </c>
      <c r="B15" s="486" t="s">
        <v>771</v>
      </c>
      <c r="C15" s="494">
        <v>1235151</v>
      </c>
      <c r="D15" s="494">
        <v>144067</v>
      </c>
      <c r="E15" s="494">
        <v>144067</v>
      </c>
      <c r="F15" s="494">
        <v>1233166</v>
      </c>
      <c r="G15" s="494">
        <v>-50340</v>
      </c>
      <c r="H15" s="494">
        <v>0</v>
      </c>
    </row>
    <row r="16" spans="1:8" ht="18.95" customHeight="1">
      <c r="A16" s="117" t="s">
        <v>715</v>
      </c>
      <c r="B16" s="486" t="s">
        <v>772</v>
      </c>
      <c r="C16" s="494">
        <v>65242</v>
      </c>
      <c r="D16" s="494">
        <v>2113</v>
      </c>
      <c r="E16" s="494">
        <v>2113</v>
      </c>
      <c r="F16" s="494">
        <v>65242</v>
      </c>
      <c r="G16" s="494">
        <v>-1296</v>
      </c>
      <c r="H16" s="494">
        <v>0</v>
      </c>
    </row>
    <row r="17" spans="1:8" ht="18.95" customHeight="1">
      <c r="A17" s="117" t="s">
        <v>716</v>
      </c>
      <c r="B17" s="486" t="s">
        <v>773</v>
      </c>
      <c r="C17" s="494">
        <v>13388</v>
      </c>
      <c r="D17" s="494">
        <v>0</v>
      </c>
      <c r="E17" s="494">
        <v>0</v>
      </c>
      <c r="F17" s="494">
        <v>13388</v>
      </c>
      <c r="G17" s="494">
        <v>-242</v>
      </c>
      <c r="H17" s="494">
        <v>0</v>
      </c>
    </row>
    <row r="18" spans="1:8" ht="18.95" customHeight="1">
      <c r="A18" s="117" t="s">
        <v>717</v>
      </c>
      <c r="B18" s="486" t="s">
        <v>774</v>
      </c>
      <c r="C18" s="494">
        <v>5524948</v>
      </c>
      <c r="D18" s="494">
        <v>498699</v>
      </c>
      <c r="E18" s="494">
        <v>498699</v>
      </c>
      <c r="F18" s="494">
        <v>5349400</v>
      </c>
      <c r="G18" s="494">
        <v>-190958</v>
      </c>
      <c r="H18" s="494">
        <v>0</v>
      </c>
    </row>
    <row r="19" spans="1:8" ht="30" customHeight="1">
      <c r="A19" s="117" t="s">
        <v>718</v>
      </c>
      <c r="B19" s="486" t="s">
        <v>775</v>
      </c>
      <c r="C19" s="494">
        <v>625332</v>
      </c>
      <c r="D19" s="494">
        <v>60727</v>
      </c>
      <c r="E19" s="494">
        <v>60727</v>
      </c>
      <c r="F19" s="494">
        <v>623844</v>
      </c>
      <c r="G19" s="494">
        <v>-25830</v>
      </c>
      <c r="H19" s="494">
        <v>0</v>
      </c>
    </row>
    <row r="20" spans="1:8" ht="18.95" customHeight="1">
      <c r="A20" s="117" t="s">
        <v>719</v>
      </c>
      <c r="B20" s="486" t="s">
        <v>776</v>
      </c>
      <c r="C20" s="494">
        <v>140168</v>
      </c>
      <c r="D20" s="494">
        <v>5338</v>
      </c>
      <c r="E20" s="494">
        <v>5338</v>
      </c>
      <c r="F20" s="494">
        <v>139638</v>
      </c>
      <c r="G20" s="494">
        <v>-4532</v>
      </c>
      <c r="H20" s="494">
        <v>0</v>
      </c>
    </row>
    <row r="21" spans="1:8" ht="18.95" customHeight="1">
      <c r="A21" s="117" t="s">
        <v>720</v>
      </c>
      <c r="B21" s="486" t="s">
        <v>777</v>
      </c>
      <c r="C21" s="494">
        <v>2753</v>
      </c>
      <c r="D21" s="494">
        <v>0</v>
      </c>
      <c r="E21" s="494">
        <v>0</v>
      </c>
      <c r="F21" s="494">
        <v>2753</v>
      </c>
      <c r="G21" s="494">
        <v>0</v>
      </c>
      <c r="H21" s="494">
        <v>0</v>
      </c>
    </row>
    <row r="22" spans="1:8" ht="18.95" customHeight="1">
      <c r="A22" s="117" t="s">
        <v>721</v>
      </c>
      <c r="B22" s="486" t="s">
        <v>778</v>
      </c>
      <c r="C22" s="494">
        <v>24833</v>
      </c>
      <c r="D22" s="494">
        <v>6908</v>
      </c>
      <c r="E22" s="494">
        <v>6908</v>
      </c>
      <c r="F22" s="494">
        <v>24833</v>
      </c>
      <c r="G22" s="494">
        <v>-3134</v>
      </c>
      <c r="H22" s="494">
        <v>0</v>
      </c>
    </row>
    <row r="23" spans="1:8" ht="18.95" customHeight="1">
      <c r="A23" s="117" t="s">
        <v>722</v>
      </c>
      <c r="B23" s="486" t="s">
        <v>779</v>
      </c>
      <c r="C23" s="494">
        <v>113639</v>
      </c>
      <c r="D23" s="494">
        <v>522</v>
      </c>
      <c r="E23" s="494">
        <v>522</v>
      </c>
      <c r="F23" s="494">
        <v>113639</v>
      </c>
      <c r="G23" s="494">
        <v>-1228</v>
      </c>
      <c r="H23" s="494">
        <v>0</v>
      </c>
    </row>
    <row r="24" spans="1:8" ht="18.95" customHeight="1">
      <c r="A24" s="117" t="s">
        <v>723</v>
      </c>
      <c r="B24" s="486" t="s">
        <v>780</v>
      </c>
      <c r="C24" s="494">
        <v>52239</v>
      </c>
      <c r="D24" s="494">
        <v>1667</v>
      </c>
      <c r="E24" s="494">
        <v>1667</v>
      </c>
      <c r="F24" s="494">
        <v>52239</v>
      </c>
      <c r="G24" s="494">
        <v>-810</v>
      </c>
      <c r="H24" s="494">
        <v>0</v>
      </c>
    </row>
    <row r="25" spans="1:8" ht="18.95" customHeight="1">
      <c r="A25" s="117" t="s">
        <v>724</v>
      </c>
      <c r="B25" s="486" t="s">
        <v>781</v>
      </c>
      <c r="C25" s="494">
        <v>54720</v>
      </c>
      <c r="D25" s="494">
        <v>448</v>
      </c>
      <c r="E25" s="494">
        <v>448</v>
      </c>
      <c r="F25" s="494">
        <v>52913</v>
      </c>
      <c r="G25" s="494">
        <v>-402</v>
      </c>
      <c r="H25" s="494">
        <v>0</v>
      </c>
    </row>
    <row r="26" spans="1:8" ht="19.5" customHeight="1">
      <c r="A26" s="120" t="s">
        <v>725</v>
      </c>
      <c r="B26" s="487" t="s">
        <v>54</v>
      </c>
      <c r="C26" s="494">
        <v>11171813</v>
      </c>
      <c r="D26" s="494">
        <v>1082435</v>
      </c>
      <c r="E26" s="494">
        <v>1082435</v>
      </c>
      <c r="F26" s="494">
        <v>10947410</v>
      </c>
      <c r="G26" s="494">
        <v>-444172</v>
      </c>
      <c r="H26" s="494">
        <v>0</v>
      </c>
    </row>
    <row r="29" spans="1:8">
      <c r="C29" s="35"/>
      <c r="D29" s="35"/>
      <c r="E29" s="35"/>
      <c r="F29" s="35"/>
      <c r="G29" s="35"/>
      <c r="H29" s="35"/>
    </row>
    <row r="30" spans="1:8">
      <c r="C30" s="35"/>
      <c r="D30" s="35"/>
      <c r="E30" s="35"/>
      <c r="F30" s="35"/>
      <c r="G30" s="35"/>
      <c r="H30" s="35"/>
    </row>
    <row r="31" spans="1:8">
      <c r="C31" s="35"/>
      <c r="D31" s="35"/>
      <c r="E31" s="35"/>
      <c r="F31" s="35"/>
      <c r="G31" s="35"/>
      <c r="H31" s="35"/>
    </row>
    <row r="32" spans="1:8">
      <c r="C32" s="35"/>
      <c r="D32" s="35"/>
      <c r="E32" s="35"/>
      <c r="F32" s="35"/>
      <c r="G32" s="35"/>
      <c r="H32" s="35"/>
    </row>
    <row r="33" spans="3:8">
      <c r="C33" s="35"/>
      <c r="D33" s="35"/>
      <c r="E33" s="35"/>
      <c r="F33" s="35"/>
      <c r="G33" s="35"/>
      <c r="H33" s="35"/>
    </row>
    <row r="34" spans="3:8">
      <c r="C34" s="35"/>
      <c r="D34" s="35"/>
      <c r="E34" s="35"/>
      <c r="F34" s="35"/>
      <c r="G34" s="35"/>
      <c r="H34" s="35"/>
    </row>
    <row r="35" spans="3:8">
      <c r="C35" s="35"/>
      <c r="D35" s="35"/>
      <c r="E35" s="35"/>
      <c r="F35" s="35"/>
      <c r="G35" s="35"/>
      <c r="H35" s="35"/>
    </row>
    <row r="36" spans="3:8">
      <c r="C36" s="35"/>
      <c r="D36" s="35"/>
      <c r="E36" s="35"/>
      <c r="F36" s="35"/>
      <c r="G36" s="35"/>
      <c r="H36" s="35"/>
    </row>
    <row r="37" spans="3:8">
      <c r="C37" s="35"/>
      <c r="D37" s="35"/>
      <c r="E37" s="35"/>
      <c r="F37" s="35"/>
      <c r="G37" s="35"/>
      <c r="H37" s="35"/>
    </row>
    <row r="38" spans="3:8">
      <c r="C38" s="35"/>
      <c r="D38" s="35"/>
      <c r="E38" s="35"/>
      <c r="F38" s="35"/>
      <c r="G38" s="35"/>
      <c r="H38" s="35"/>
    </row>
    <row r="39" spans="3:8">
      <c r="C39" s="35"/>
      <c r="D39" s="35"/>
      <c r="E39" s="35"/>
      <c r="F39" s="35"/>
      <c r="G39" s="35"/>
      <c r="H39" s="35"/>
    </row>
    <row r="40" spans="3:8">
      <c r="C40" s="35"/>
      <c r="D40" s="35"/>
      <c r="E40" s="35"/>
      <c r="F40" s="35"/>
      <c r="G40" s="35"/>
      <c r="H40" s="35"/>
    </row>
    <row r="41" spans="3:8">
      <c r="C41" s="35"/>
      <c r="D41" s="35"/>
      <c r="E41" s="35"/>
      <c r="F41" s="35"/>
      <c r="G41" s="35"/>
      <c r="H41" s="35"/>
    </row>
    <row r="42" spans="3:8">
      <c r="C42" s="35"/>
      <c r="D42" s="35"/>
      <c r="E42" s="35"/>
      <c r="F42" s="35"/>
      <c r="G42" s="35"/>
      <c r="H42" s="35"/>
    </row>
    <row r="43" spans="3:8">
      <c r="C43" s="35"/>
      <c r="D43" s="35"/>
      <c r="E43" s="35"/>
      <c r="F43" s="35"/>
      <c r="G43" s="35"/>
      <c r="H43" s="35"/>
    </row>
    <row r="44" spans="3:8">
      <c r="C44" s="35"/>
      <c r="D44" s="35"/>
      <c r="E44" s="35"/>
      <c r="F44" s="35"/>
      <c r="G44" s="35"/>
      <c r="H44" s="35"/>
    </row>
    <row r="45" spans="3:8">
      <c r="C45" s="35"/>
      <c r="D45" s="35"/>
      <c r="E45" s="35"/>
      <c r="F45" s="35"/>
      <c r="G45" s="35"/>
      <c r="H45" s="35"/>
    </row>
    <row r="46" spans="3:8">
      <c r="C46" s="35"/>
      <c r="D46" s="35"/>
      <c r="E46" s="35"/>
      <c r="F46" s="35"/>
      <c r="G46" s="35"/>
      <c r="H46" s="35"/>
    </row>
    <row r="47" spans="3:8">
      <c r="C47" s="35"/>
      <c r="D47" s="35"/>
      <c r="E47" s="35"/>
      <c r="F47" s="35"/>
      <c r="G47" s="35"/>
      <c r="H47" s="35"/>
    </row>
    <row r="48" spans="3:8">
      <c r="C48" s="35"/>
      <c r="D48" s="35"/>
      <c r="E48" s="35"/>
      <c r="F48" s="35"/>
      <c r="G48" s="35"/>
      <c r="H48" s="35"/>
    </row>
    <row r="49" spans="3:8">
      <c r="C49" s="35"/>
      <c r="D49" s="35"/>
      <c r="E49" s="35"/>
      <c r="F49" s="35"/>
      <c r="G49" s="35"/>
      <c r="H49" s="35"/>
    </row>
    <row r="50" spans="3:8">
      <c r="C50" s="35"/>
      <c r="D50" s="35"/>
      <c r="E50" s="35"/>
      <c r="F50" s="35"/>
      <c r="G50" s="35"/>
      <c r="H50" s="35"/>
    </row>
    <row r="51" spans="3:8">
      <c r="C51" s="35"/>
      <c r="D51" s="35"/>
      <c r="E51" s="35"/>
      <c r="F51" s="35"/>
      <c r="G51" s="35"/>
      <c r="H51" s="35"/>
    </row>
    <row r="52" spans="3:8">
      <c r="C52" s="35"/>
      <c r="D52" s="35"/>
      <c r="E52" s="35"/>
      <c r="F52" s="35"/>
      <c r="G52" s="35"/>
      <c r="H52" s="35"/>
    </row>
    <row r="53" spans="3:8">
      <c r="C53" s="35"/>
      <c r="D53" s="35"/>
      <c r="E53" s="35"/>
      <c r="F53" s="35"/>
      <c r="G53" s="35"/>
      <c r="H53" s="35"/>
    </row>
    <row r="54" spans="3:8">
      <c r="C54" s="35"/>
      <c r="D54" s="35"/>
      <c r="E54" s="35"/>
      <c r="F54" s="35"/>
      <c r="G54" s="35"/>
      <c r="H54" s="35"/>
    </row>
    <row r="55" spans="3:8">
      <c r="C55" s="35"/>
      <c r="D55" s="35"/>
      <c r="E55" s="35"/>
      <c r="F55" s="35"/>
      <c r="G55" s="35"/>
      <c r="H55" s="35"/>
    </row>
    <row r="56" spans="3:8">
      <c r="C56" s="35"/>
      <c r="D56" s="35"/>
      <c r="E56" s="35"/>
      <c r="F56" s="35"/>
      <c r="G56" s="35"/>
      <c r="H56" s="35"/>
    </row>
  </sheetData>
  <mergeCells count="8">
    <mergeCell ref="A6:B6"/>
    <mergeCell ref="A1:H1"/>
    <mergeCell ref="F2:H2"/>
    <mergeCell ref="A3:B3"/>
    <mergeCell ref="A4:B4"/>
    <mergeCell ref="C4:F4"/>
    <mergeCell ref="A5:B5"/>
    <mergeCell ref="D5:E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A6327-FDF8-44D7-82B6-FE95683AD37D}">
  <dimension ref="A1:H13"/>
  <sheetViews>
    <sheetView showGridLines="0" workbookViewId="0">
      <selection activeCell="C54" sqref="C54"/>
    </sheetView>
  </sheetViews>
  <sheetFormatPr baseColWidth="10" defaultColWidth="9.140625" defaultRowHeight="15"/>
  <cols>
    <col min="1" max="1" width="11" customWidth="1"/>
    <col min="2" max="2" width="2.140625" customWidth="1"/>
    <col min="3" max="3" width="38.42578125" customWidth="1"/>
    <col min="4" max="5" width="21.85546875" customWidth="1"/>
  </cols>
  <sheetData>
    <row r="1" spans="1:8" ht="39" customHeight="1">
      <c r="A1" s="734" t="s">
        <v>783</v>
      </c>
      <c r="B1" s="734"/>
      <c r="C1" s="734"/>
      <c r="D1" s="734"/>
      <c r="E1" s="734"/>
    </row>
    <row r="2" spans="1:8" ht="20.100000000000001" customHeight="1">
      <c r="A2" t="s">
        <v>0</v>
      </c>
      <c r="B2" s="470"/>
      <c r="C2" s="470"/>
      <c r="D2" s="470"/>
      <c r="E2" s="470"/>
    </row>
    <row r="3" spans="1:8" ht="20.100000000000001" customHeight="1">
      <c r="A3" s="755"/>
      <c r="B3" s="787"/>
      <c r="C3" s="756"/>
      <c r="D3" s="117" t="s">
        <v>3</v>
      </c>
      <c r="E3" s="117" t="s">
        <v>4</v>
      </c>
    </row>
    <row r="4" spans="1:8" ht="39" customHeight="1">
      <c r="A4" s="792"/>
      <c r="B4" s="786"/>
      <c r="C4" s="793"/>
      <c r="D4" s="746" t="s">
        <v>784</v>
      </c>
      <c r="E4" s="746"/>
    </row>
    <row r="5" spans="1:8" ht="39" customHeight="1">
      <c r="A5" s="713"/>
      <c r="B5" s="714"/>
      <c r="C5" s="715"/>
      <c r="D5" s="117" t="s">
        <v>785</v>
      </c>
      <c r="E5" s="117" t="s">
        <v>786</v>
      </c>
    </row>
    <row r="6" spans="1:8" ht="20.100000000000001" customHeight="1">
      <c r="A6" s="117" t="s">
        <v>698</v>
      </c>
      <c r="B6" s="707" t="s">
        <v>342</v>
      </c>
      <c r="C6" s="708"/>
      <c r="D6" s="494">
        <v>0</v>
      </c>
      <c r="E6" s="494">
        <v>0</v>
      </c>
    </row>
    <row r="7" spans="1:8" ht="20.100000000000001" customHeight="1">
      <c r="A7" s="117" t="s">
        <v>461</v>
      </c>
      <c r="B7" s="707" t="s">
        <v>787</v>
      </c>
      <c r="C7" s="708"/>
      <c r="D7" s="494">
        <v>1781</v>
      </c>
      <c r="E7" s="494">
        <v>-346</v>
      </c>
      <c r="G7" s="35"/>
      <c r="H7" s="35"/>
    </row>
    <row r="8" spans="1:8" ht="20.100000000000001" customHeight="1">
      <c r="A8" s="117" t="s">
        <v>701</v>
      </c>
      <c r="B8" s="511"/>
      <c r="C8" s="501" t="s">
        <v>788</v>
      </c>
      <c r="D8" s="494">
        <v>1420</v>
      </c>
      <c r="E8" s="494">
        <v>-346</v>
      </c>
      <c r="G8" s="35"/>
      <c r="H8" s="35"/>
    </row>
    <row r="9" spans="1:8" ht="20.100000000000001" customHeight="1">
      <c r="A9" s="117" t="s">
        <v>703</v>
      </c>
      <c r="B9" s="511"/>
      <c r="C9" s="501" t="s">
        <v>789</v>
      </c>
      <c r="D9" s="494">
        <v>0</v>
      </c>
      <c r="E9" s="494">
        <v>0</v>
      </c>
      <c r="G9" s="35"/>
      <c r="H9" s="35"/>
    </row>
    <row r="10" spans="1:8" ht="20.100000000000001" customHeight="1">
      <c r="A10" s="117" t="s">
        <v>705</v>
      </c>
      <c r="B10" s="511"/>
      <c r="C10" s="501" t="s">
        <v>790</v>
      </c>
      <c r="D10" s="494">
        <v>361</v>
      </c>
      <c r="E10" s="494">
        <v>0</v>
      </c>
      <c r="G10" s="35"/>
      <c r="H10" s="35"/>
    </row>
    <row r="11" spans="1:8" ht="20.100000000000001" customHeight="1">
      <c r="A11" s="117" t="s">
        <v>707</v>
      </c>
      <c r="B11" s="511"/>
      <c r="C11" s="501" t="s">
        <v>791</v>
      </c>
      <c r="D11" s="494">
        <v>0</v>
      </c>
      <c r="E11" s="494">
        <v>0</v>
      </c>
      <c r="G11" s="35"/>
      <c r="H11" s="35"/>
    </row>
    <row r="12" spans="1:8" ht="20.100000000000001" customHeight="1">
      <c r="A12" s="117" t="s">
        <v>709</v>
      </c>
      <c r="B12" s="511"/>
      <c r="C12" s="501" t="s">
        <v>792</v>
      </c>
      <c r="D12" s="494">
        <v>0</v>
      </c>
      <c r="E12" s="494">
        <v>0</v>
      </c>
      <c r="G12" s="35"/>
      <c r="H12" s="35"/>
    </row>
    <row r="13" spans="1:8" ht="20.100000000000001" customHeight="1">
      <c r="A13" s="120" t="s">
        <v>711</v>
      </c>
      <c r="B13" s="789" t="s">
        <v>54</v>
      </c>
      <c r="C13" s="790"/>
      <c r="D13" s="494">
        <v>1781</v>
      </c>
      <c r="E13" s="494">
        <v>-346</v>
      </c>
      <c r="G13" s="35"/>
      <c r="H13" s="35"/>
    </row>
  </sheetData>
  <mergeCells count="8">
    <mergeCell ref="B7:C7"/>
    <mergeCell ref="B13:C13"/>
    <mergeCell ref="A1:E1"/>
    <mergeCell ref="A3:C3"/>
    <mergeCell ref="A4:C4"/>
    <mergeCell ref="D4:E4"/>
    <mergeCell ref="A5:C5"/>
    <mergeCell ref="B6:C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F0FC9-C71C-46E2-B2CB-8AF3F824C55A}">
  <dimension ref="A1:K27"/>
  <sheetViews>
    <sheetView showGridLines="0" zoomScale="90" zoomScaleNormal="90" workbookViewId="0">
      <selection activeCell="C54" sqref="C54"/>
    </sheetView>
  </sheetViews>
  <sheetFormatPr baseColWidth="10" defaultColWidth="9.140625" defaultRowHeight="15"/>
  <cols>
    <col min="1" max="1" width="11" customWidth="1"/>
    <col min="2" max="2" width="2.140625" customWidth="1"/>
    <col min="3" max="3" width="57.5703125" customWidth="1"/>
    <col min="4" max="4" width="29.5703125" customWidth="1"/>
    <col min="5" max="11" width="21.85546875" customWidth="1"/>
  </cols>
  <sheetData>
    <row r="1" spans="1:11" ht="18.95" customHeight="1">
      <c r="A1" s="37" t="s">
        <v>840</v>
      </c>
      <c r="B1" s="37"/>
      <c r="C1" s="37"/>
    </row>
    <row r="2" spans="1:11" ht="18.95" customHeight="1">
      <c r="A2" t="s">
        <v>0</v>
      </c>
      <c r="B2" s="488"/>
      <c r="C2" s="480"/>
      <c r="E2" s="794"/>
      <c r="F2" s="794"/>
      <c r="G2" s="794"/>
      <c r="H2" s="794"/>
      <c r="I2" s="470"/>
    </row>
    <row r="3" spans="1:11" ht="18.95" customHeight="1">
      <c r="A3" s="488"/>
      <c r="B3" s="488"/>
      <c r="C3" s="342"/>
      <c r="D3" s="488"/>
      <c r="E3" s="488"/>
      <c r="F3" s="488"/>
      <c r="G3" s="488"/>
      <c r="H3" s="488"/>
      <c r="I3" s="488"/>
      <c r="J3" s="488"/>
      <c r="K3" s="488"/>
    </row>
    <row r="4" spans="1:11" ht="18.95" customHeight="1">
      <c r="A4" s="489"/>
      <c r="B4" s="490"/>
      <c r="C4" s="481"/>
      <c r="D4" s="117" t="s">
        <v>3</v>
      </c>
      <c r="E4" s="117" t="s">
        <v>4</v>
      </c>
      <c r="F4" s="117" t="s">
        <v>5</v>
      </c>
      <c r="G4" s="117" t="s">
        <v>93</v>
      </c>
      <c r="H4" s="117" t="s">
        <v>94</v>
      </c>
      <c r="I4" s="117" t="s">
        <v>371</v>
      </c>
      <c r="J4" s="117" t="s">
        <v>372</v>
      </c>
      <c r="K4" s="117" t="s">
        <v>373</v>
      </c>
    </row>
    <row r="5" spans="1:11" ht="60" customHeight="1">
      <c r="A5" s="491"/>
      <c r="B5" s="492"/>
      <c r="C5" s="485"/>
      <c r="D5" s="117" t="s">
        <v>841</v>
      </c>
      <c r="E5" s="117" t="s">
        <v>842</v>
      </c>
      <c r="F5" s="117" t="s">
        <v>843</v>
      </c>
      <c r="G5" s="117" t="s">
        <v>844</v>
      </c>
      <c r="H5" s="117" t="s">
        <v>845</v>
      </c>
      <c r="I5" s="117" t="s">
        <v>846</v>
      </c>
      <c r="J5" s="117" t="s">
        <v>847</v>
      </c>
      <c r="K5" s="117" t="s">
        <v>809</v>
      </c>
    </row>
    <row r="6" spans="1:11" ht="18.95" customHeight="1">
      <c r="A6" s="117" t="s">
        <v>848</v>
      </c>
      <c r="B6" s="707" t="s">
        <v>849</v>
      </c>
      <c r="C6" s="708"/>
      <c r="D6" s="493">
        <v>0</v>
      </c>
      <c r="E6" s="494">
        <v>0</v>
      </c>
      <c r="F6" s="495"/>
      <c r="G6" s="496" t="s">
        <v>1113</v>
      </c>
      <c r="H6" s="494">
        <v>0</v>
      </c>
      <c r="I6" s="494">
        <v>0</v>
      </c>
      <c r="J6" s="494">
        <v>0</v>
      </c>
      <c r="K6" s="494">
        <v>0</v>
      </c>
    </row>
    <row r="7" spans="1:11" ht="18.95" customHeight="1">
      <c r="A7" s="117" t="s">
        <v>850</v>
      </c>
      <c r="B7" s="707" t="s">
        <v>851</v>
      </c>
      <c r="C7" s="708"/>
      <c r="D7" s="494">
        <v>0</v>
      </c>
      <c r="E7" s="494">
        <v>0</v>
      </c>
      <c r="F7" s="497"/>
      <c r="G7" s="496" t="s">
        <v>1113</v>
      </c>
      <c r="H7" s="494">
        <v>0</v>
      </c>
      <c r="I7" s="494">
        <v>0</v>
      </c>
      <c r="J7" s="494">
        <v>0</v>
      </c>
      <c r="K7" s="494">
        <v>0</v>
      </c>
    </row>
    <row r="8" spans="1:11" ht="18.95" customHeight="1">
      <c r="A8" s="117" t="s">
        <v>6</v>
      </c>
      <c r="B8" s="707" t="s">
        <v>852</v>
      </c>
      <c r="C8" s="708"/>
      <c r="D8" s="494">
        <v>6228</v>
      </c>
      <c r="E8" s="494">
        <v>9186</v>
      </c>
      <c r="F8" s="498"/>
      <c r="G8" s="496" t="s">
        <v>1113</v>
      </c>
      <c r="H8" s="494">
        <v>30777</v>
      </c>
      <c r="I8" s="494">
        <v>14670</v>
      </c>
      <c r="J8" s="494">
        <v>14670</v>
      </c>
      <c r="K8" s="494">
        <v>4743</v>
      </c>
    </row>
    <row r="9" spans="1:11" ht="18.95" customHeight="1">
      <c r="A9" s="117" t="s">
        <v>8</v>
      </c>
      <c r="B9" s="707" t="s">
        <v>853</v>
      </c>
      <c r="C9" s="708"/>
      <c r="D9" s="499"/>
      <c r="E9" s="500"/>
      <c r="F9" s="494">
        <v>0</v>
      </c>
      <c r="G9" s="494">
        <v>0</v>
      </c>
      <c r="H9" s="494">
        <v>0</v>
      </c>
      <c r="I9" s="494">
        <v>0</v>
      </c>
      <c r="J9" s="494">
        <v>0</v>
      </c>
      <c r="K9" s="494">
        <v>0</v>
      </c>
    </row>
    <row r="10" spans="1:11" ht="18.95" customHeight="1">
      <c r="A10" s="117" t="s">
        <v>854</v>
      </c>
      <c r="B10" s="484"/>
      <c r="C10" s="501" t="s">
        <v>855</v>
      </c>
      <c r="D10" s="502"/>
      <c r="E10" s="503"/>
      <c r="F10" s="494">
        <v>0</v>
      </c>
      <c r="G10" s="495"/>
      <c r="H10" s="494">
        <v>0</v>
      </c>
      <c r="I10" s="494">
        <v>0</v>
      </c>
      <c r="J10" s="494">
        <v>0</v>
      </c>
      <c r="K10" s="494">
        <v>0</v>
      </c>
    </row>
    <row r="11" spans="1:11" ht="30">
      <c r="A11" s="117" t="s">
        <v>856</v>
      </c>
      <c r="B11" s="484"/>
      <c r="C11" s="501" t="s">
        <v>857</v>
      </c>
      <c r="D11" s="502"/>
      <c r="E11" s="503"/>
      <c r="F11" s="494">
        <v>0</v>
      </c>
      <c r="G11" s="497"/>
      <c r="H11" s="494">
        <v>0</v>
      </c>
      <c r="I11" s="494">
        <v>0</v>
      </c>
      <c r="J11" s="494">
        <v>0</v>
      </c>
      <c r="K11" s="494">
        <v>0</v>
      </c>
    </row>
    <row r="12" spans="1:11" ht="18.95" customHeight="1">
      <c r="A12" s="117" t="s">
        <v>858</v>
      </c>
      <c r="B12" s="484"/>
      <c r="C12" s="501" t="s">
        <v>859</v>
      </c>
      <c r="D12" s="502"/>
      <c r="E12" s="503"/>
      <c r="F12" s="494">
        <v>0</v>
      </c>
      <c r="G12" s="497"/>
      <c r="H12" s="494">
        <v>0</v>
      </c>
      <c r="I12" s="494">
        <v>0</v>
      </c>
      <c r="J12" s="494">
        <v>0</v>
      </c>
      <c r="K12" s="494">
        <v>0</v>
      </c>
    </row>
    <row r="13" spans="1:11" ht="23.25" customHeight="1">
      <c r="A13" s="117" t="s">
        <v>10</v>
      </c>
      <c r="B13" s="707" t="s">
        <v>860</v>
      </c>
      <c r="C13" s="708"/>
      <c r="D13" s="502"/>
      <c r="E13" s="504"/>
      <c r="F13" s="505"/>
      <c r="G13" s="503"/>
      <c r="H13" s="494">
        <v>0</v>
      </c>
      <c r="I13" s="494">
        <v>0</v>
      </c>
      <c r="J13" s="494">
        <v>0</v>
      </c>
      <c r="K13" s="494">
        <v>0</v>
      </c>
    </row>
    <row r="14" spans="1:11" ht="26.25" customHeight="1">
      <c r="A14" s="117" t="s">
        <v>11</v>
      </c>
      <c r="B14" s="707" t="s">
        <v>861</v>
      </c>
      <c r="C14" s="708"/>
      <c r="D14" s="502"/>
      <c r="E14" s="504"/>
      <c r="F14" s="504"/>
      <c r="G14" s="503"/>
      <c r="H14" s="494">
        <v>9336</v>
      </c>
      <c r="I14" s="494">
        <v>9336</v>
      </c>
      <c r="J14" s="494">
        <v>9336</v>
      </c>
      <c r="K14" s="494">
        <v>1867</v>
      </c>
    </row>
    <row r="15" spans="1:11" ht="18.95" customHeight="1">
      <c r="A15" s="117" t="s">
        <v>13</v>
      </c>
      <c r="B15" s="707" t="s">
        <v>862</v>
      </c>
      <c r="C15" s="708"/>
      <c r="D15" s="502"/>
      <c r="E15" s="504"/>
      <c r="F15" s="504"/>
      <c r="G15" s="503"/>
      <c r="H15" s="494">
        <v>0</v>
      </c>
      <c r="I15" s="494">
        <v>0</v>
      </c>
      <c r="J15" s="494">
        <v>0</v>
      </c>
      <c r="K15" s="494">
        <v>0</v>
      </c>
    </row>
    <row r="16" spans="1:11" ht="18.95" customHeight="1">
      <c r="A16" s="117" t="s">
        <v>14</v>
      </c>
      <c r="B16" s="670" t="s">
        <v>54</v>
      </c>
      <c r="C16" s="745"/>
      <c r="D16" s="506"/>
      <c r="E16" s="507"/>
      <c r="F16" s="507"/>
      <c r="G16" s="508"/>
      <c r="H16" s="509">
        <v>40113</v>
      </c>
      <c r="I16" s="509">
        <v>24006</v>
      </c>
      <c r="J16" s="509">
        <v>24006</v>
      </c>
      <c r="K16" s="509">
        <v>6610</v>
      </c>
    </row>
    <row r="19" spans="8:11">
      <c r="H19" s="35"/>
      <c r="I19" s="35"/>
      <c r="J19" s="35"/>
      <c r="K19" s="35"/>
    </row>
    <row r="20" spans="8:11">
      <c r="H20" s="35"/>
      <c r="I20" s="35"/>
      <c r="J20" s="35"/>
      <c r="K20" s="35"/>
    </row>
    <row r="21" spans="8:11">
      <c r="H21" s="35"/>
      <c r="I21" s="35"/>
      <c r="J21" s="35"/>
      <c r="K21" s="35"/>
    </row>
    <row r="22" spans="8:11">
      <c r="H22" s="35"/>
      <c r="I22" s="35"/>
      <c r="J22" s="35"/>
      <c r="K22" s="35"/>
    </row>
    <row r="23" spans="8:11">
      <c r="H23" s="35"/>
      <c r="I23" s="35"/>
      <c r="J23" s="35"/>
      <c r="K23" s="35"/>
    </row>
    <row r="24" spans="8:11">
      <c r="H24" s="35"/>
      <c r="I24" s="35"/>
      <c r="J24" s="35"/>
      <c r="K24" s="35"/>
    </row>
    <row r="25" spans="8:11">
      <c r="H25" s="35"/>
      <c r="I25" s="35"/>
      <c r="J25" s="35"/>
      <c r="K25" s="35"/>
    </row>
    <row r="26" spans="8:11">
      <c r="H26" s="35"/>
      <c r="I26" s="35"/>
      <c r="J26" s="35"/>
      <c r="K26" s="35"/>
    </row>
    <row r="27" spans="8:11">
      <c r="H27" s="35"/>
      <c r="I27" s="35"/>
      <c r="J27" s="35"/>
      <c r="K27" s="35"/>
    </row>
  </sheetData>
  <mergeCells count="9">
    <mergeCell ref="B14:C14"/>
    <mergeCell ref="B15:C15"/>
    <mergeCell ref="B16:C16"/>
    <mergeCell ref="E2:H2"/>
    <mergeCell ref="B6:C6"/>
    <mergeCell ref="B7:C7"/>
    <mergeCell ref="B8:C8"/>
    <mergeCell ref="B9:C9"/>
    <mergeCell ref="B13:C1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D739-6742-44D8-B489-F8F806719F39}">
  <dimension ref="A1:N33"/>
  <sheetViews>
    <sheetView showGridLines="0" workbookViewId="0">
      <selection activeCell="A2" sqref="A2"/>
    </sheetView>
  </sheetViews>
  <sheetFormatPr baseColWidth="10" defaultColWidth="9.140625" defaultRowHeight="15"/>
  <cols>
    <col min="1" max="1" width="11" customWidth="1"/>
    <col min="2" max="2" width="51.7109375" customWidth="1"/>
    <col min="3" max="13" width="13" customWidth="1"/>
    <col min="14" max="14" width="25.28515625" customWidth="1"/>
  </cols>
  <sheetData>
    <row r="1" spans="1:14" ht="39.950000000000003" customHeight="1">
      <c r="A1" s="37" t="s">
        <v>864</v>
      </c>
      <c r="B1" s="37"/>
      <c r="N1" s="55"/>
    </row>
    <row r="2" spans="1:14" ht="18.95" customHeight="1">
      <c r="A2" t="s">
        <v>0</v>
      </c>
      <c r="N2" s="470"/>
    </row>
    <row r="3" spans="1:14" ht="18.95" customHeight="1">
      <c r="A3" s="471"/>
      <c r="B3" s="472"/>
      <c r="C3" s="795" t="s">
        <v>820</v>
      </c>
      <c r="D3" s="795"/>
      <c r="E3" s="795"/>
      <c r="F3" s="795"/>
      <c r="G3" s="795"/>
      <c r="H3" s="795"/>
      <c r="I3" s="795"/>
      <c r="J3" s="795"/>
      <c r="K3" s="795"/>
      <c r="L3" s="795"/>
      <c r="M3" s="795"/>
      <c r="N3" s="473"/>
    </row>
    <row r="4" spans="1:14" ht="18.95" customHeight="1">
      <c r="A4" s="796" t="s">
        <v>808</v>
      </c>
      <c r="B4" s="797"/>
      <c r="C4" s="127" t="s">
        <v>3</v>
      </c>
      <c r="D4" s="127" t="s">
        <v>4</v>
      </c>
      <c r="E4" s="127" t="s">
        <v>5</v>
      </c>
      <c r="F4" s="127" t="s">
        <v>93</v>
      </c>
      <c r="G4" s="127" t="s">
        <v>94</v>
      </c>
      <c r="H4" s="127" t="s">
        <v>371</v>
      </c>
      <c r="I4" s="127" t="s">
        <v>372</v>
      </c>
      <c r="J4" s="127" t="s">
        <v>373</v>
      </c>
      <c r="K4" s="127" t="s">
        <v>374</v>
      </c>
      <c r="L4" s="127" t="s">
        <v>375</v>
      </c>
      <c r="M4" s="127" t="s">
        <v>376</v>
      </c>
      <c r="N4" s="117" t="s">
        <v>377</v>
      </c>
    </row>
    <row r="5" spans="1:14" ht="18.95" customHeight="1">
      <c r="A5" s="474"/>
      <c r="B5" s="475"/>
      <c r="C5" s="127" t="s">
        <v>822</v>
      </c>
      <c r="D5" s="127" t="s">
        <v>823</v>
      </c>
      <c r="E5" s="127" t="s">
        <v>824</v>
      </c>
      <c r="F5" s="127" t="s">
        <v>825</v>
      </c>
      <c r="G5" s="127" t="s">
        <v>826</v>
      </c>
      <c r="H5" s="127" t="s">
        <v>828</v>
      </c>
      <c r="I5" s="127" t="s">
        <v>829</v>
      </c>
      <c r="J5" s="127" t="s">
        <v>830</v>
      </c>
      <c r="K5" s="127" t="s">
        <v>831</v>
      </c>
      <c r="L5" s="127" t="s">
        <v>832</v>
      </c>
      <c r="M5" s="127" t="s">
        <v>792</v>
      </c>
      <c r="N5" s="117" t="s">
        <v>865</v>
      </c>
    </row>
    <row r="6" spans="1:14" ht="18.95" customHeight="1">
      <c r="A6" s="127" t="s">
        <v>6</v>
      </c>
      <c r="B6" s="476" t="s">
        <v>866</v>
      </c>
      <c r="C6" s="133">
        <v>0</v>
      </c>
      <c r="D6" s="133">
        <v>0</v>
      </c>
      <c r="E6" s="133">
        <v>0</v>
      </c>
      <c r="F6" s="133">
        <v>0</v>
      </c>
      <c r="G6" s="133">
        <v>0</v>
      </c>
      <c r="H6" s="133">
        <v>0</v>
      </c>
      <c r="I6" s="133">
        <v>0</v>
      </c>
      <c r="J6" s="133">
        <v>0</v>
      </c>
      <c r="K6" s="133">
        <v>0</v>
      </c>
      <c r="L6" s="133">
        <v>0</v>
      </c>
      <c r="M6" s="133">
        <v>0</v>
      </c>
      <c r="N6" s="133">
        <v>0</v>
      </c>
    </row>
    <row r="7" spans="1:14" ht="18.95" customHeight="1">
      <c r="A7" s="127" t="s">
        <v>8</v>
      </c>
      <c r="B7" s="476" t="s">
        <v>867</v>
      </c>
      <c r="C7" s="133">
        <v>0</v>
      </c>
      <c r="D7" s="133">
        <v>0</v>
      </c>
      <c r="E7" s="133">
        <v>0</v>
      </c>
      <c r="F7" s="133">
        <v>0</v>
      </c>
      <c r="G7" s="133">
        <v>0</v>
      </c>
      <c r="H7" s="133">
        <v>0</v>
      </c>
      <c r="I7" s="133">
        <v>0</v>
      </c>
      <c r="J7" s="133">
        <v>0</v>
      </c>
      <c r="K7" s="133">
        <v>0</v>
      </c>
      <c r="L7" s="133">
        <v>0</v>
      </c>
      <c r="M7" s="133">
        <v>0</v>
      </c>
      <c r="N7" s="133">
        <v>0</v>
      </c>
    </row>
    <row r="8" spans="1:14" ht="18.95" customHeight="1">
      <c r="A8" s="127" t="s">
        <v>10</v>
      </c>
      <c r="B8" s="476" t="s">
        <v>810</v>
      </c>
      <c r="C8" s="133">
        <v>0</v>
      </c>
      <c r="D8" s="133">
        <v>0</v>
      </c>
      <c r="E8" s="133">
        <v>0</v>
      </c>
      <c r="F8" s="133">
        <v>0</v>
      </c>
      <c r="G8" s="133">
        <v>0</v>
      </c>
      <c r="H8" s="133">
        <v>0</v>
      </c>
      <c r="I8" s="133">
        <v>0</v>
      </c>
      <c r="J8" s="133">
        <v>0</v>
      </c>
      <c r="K8" s="133">
        <v>0</v>
      </c>
      <c r="L8" s="133">
        <v>0</v>
      </c>
      <c r="M8" s="133">
        <v>0</v>
      </c>
      <c r="N8" s="133">
        <v>0</v>
      </c>
    </row>
    <row r="9" spans="1:14" ht="18.95" customHeight="1">
      <c r="A9" s="127" t="s">
        <v>11</v>
      </c>
      <c r="B9" s="476" t="s">
        <v>811</v>
      </c>
      <c r="C9" s="133">
        <v>0</v>
      </c>
      <c r="D9" s="133">
        <v>0</v>
      </c>
      <c r="E9" s="133">
        <v>0</v>
      </c>
      <c r="F9" s="133">
        <v>0</v>
      </c>
      <c r="G9" s="133">
        <v>0</v>
      </c>
      <c r="H9" s="133">
        <v>0</v>
      </c>
      <c r="I9" s="133">
        <v>0</v>
      </c>
      <c r="J9" s="133">
        <v>0</v>
      </c>
      <c r="K9" s="133">
        <v>0</v>
      </c>
      <c r="L9" s="133">
        <v>0</v>
      </c>
      <c r="M9" s="133">
        <v>0</v>
      </c>
      <c r="N9" s="133">
        <v>0</v>
      </c>
    </row>
    <row r="10" spans="1:14" ht="18.95" customHeight="1">
      <c r="A10" s="127" t="s">
        <v>13</v>
      </c>
      <c r="B10" s="476" t="s">
        <v>812</v>
      </c>
      <c r="C10" s="133">
        <v>0</v>
      </c>
      <c r="D10" s="133">
        <v>0</v>
      </c>
      <c r="E10" s="133">
        <v>0</v>
      </c>
      <c r="F10" s="133">
        <v>0</v>
      </c>
      <c r="G10" s="133">
        <v>0</v>
      </c>
      <c r="H10" s="133">
        <v>0</v>
      </c>
      <c r="I10" s="133">
        <v>0</v>
      </c>
      <c r="J10" s="133">
        <v>0</v>
      </c>
      <c r="K10" s="133">
        <v>0</v>
      </c>
      <c r="L10" s="133">
        <v>0</v>
      </c>
      <c r="M10" s="133">
        <v>0</v>
      </c>
      <c r="N10" s="133">
        <v>0</v>
      </c>
    </row>
    <row r="11" spans="1:14" ht="18.95" customHeight="1">
      <c r="A11" s="127" t="s">
        <v>14</v>
      </c>
      <c r="B11" s="476" t="s">
        <v>587</v>
      </c>
      <c r="C11" s="133">
        <v>0</v>
      </c>
      <c r="D11" s="133">
        <v>16756</v>
      </c>
      <c r="E11" s="133">
        <v>0</v>
      </c>
      <c r="F11" s="133">
        <v>0</v>
      </c>
      <c r="G11" s="133">
        <v>16546</v>
      </c>
      <c r="H11" s="133">
        <v>318</v>
      </c>
      <c r="I11" s="133">
        <v>0</v>
      </c>
      <c r="J11" s="133">
        <v>202</v>
      </c>
      <c r="K11" s="133">
        <v>32</v>
      </c>
      <c r="L11" s="133">
        <v>0</v>
      </c>
      <c r="M11" s="133">
        <v>4333</v>
      </c>
      <c r="N11" s="133">
        <f>SUM(C11:M11)</f>
        <v>38187</v>
      </c>
    </row>
    <row r="12" spans="1:14" ht="18.95" customHeight="1">
      <c r="A12" s="127" t="s">
        <v>16</v>
      </c>
      <c r="B12" s="476" t="s">
        <v>868</v>
      </c>
      <c r="C12" s="133">
        <v>0</v>
      </c>
      <c r="D12" s="133">
        <v>876</v>
      </c>
      <c r="E12" s="133">
        <v>0</v>
      </c>
      <c r="F12" s="133">
        <v>0</v>
      </c>
      <c r="G12" s="133">
        <v>71</v>
      </c>
      <c r="H12" s="133">
        <v>1814</v>
      </c>
      <c r="I12" s="133">
        <v>0</v>
      </c>
      <c r="J12" s="133">
        <v>0</v>
      </c>
      <c r="K12" s="133">
        <v>476</v>
      </c>
      <c r="L12" s="133">
        <v>0</v>
      </c>
      <c r="M12" s="133">
        <v>0</v>
      </c>
      <c r="N12" s="133">
        <v>3238</v>
      </c>
    </row>
    <row r="13" spans="1:14" ht="18.95" customHeight="1">
      <c r="A13" s="127" t="s">
        <v>17</v>
      </c>
      <c r="B13" s="476" t="s">
        <v>814</v>
      </c>
      <c r="C13" s="133">
        <v>0</v>
      </c>
      <c r="D13" s="133">
        <v>0</v>
      </c>
      <c r="E13" s="133">
        <v>0</v>
      </c>
      <c r="F13" s="133">
        <v>0</v>
      </c>
      <c r="G13" s="133">
        <v>0</v>
      </c>
      <c r="H13" s="133">
        <v>0</v>
      </c>
      <c r="I13" s="133">
        <v>0</v>
      </c>
      <c r="J13" s="133">
        <v>0</v>
      </c>
      <c r="K13" s="133">
        <v>85</v>
      </c>
      <c r="L13" s="133">
        <v>0</v>
      </c>
      <c r="M13" s="133">
        <v>0</v>
      </c>
      <c r="N13" s="133">
        <v>85</v>
      </c>
    </row>
    <row r="14" spans="1:14" ht="18.95" customHeight="1">
      <c r="A14" s="127" t="s">
        <v>20</v>
      </c>
      <c r="B14" s="476" t="s">
        <v>815</v>
      </c>
      <c r="C14" s="133">
        <v>0</v>
      </c>
      <c r="D14" s="133">
        <v>0</v>
      </c>
      <c r="E14" s="133">
        <v>0</v>
      </c>
      <c r="F14" s="133">
        <v>0</v>
      </c>
      <c r="G14" s="133">
        <v>0</v>
      </c>
      <c r="H14" s="133">
        <v>0</v>
      </c>
      <c r="I14" s="133">
        <v>0</v>
      </c>
      <c r="J14" s="133">
        <v>0</v>
      </c>
      <c r="K14" s="133">
        <v>0</v>
      </c>
      <c r="L14" s="133">
        <v>0</v>
      </c>
      <c r="M14" s="133">
        <v>0</v>
      </c>
      <c r="N14" s="133">
        <v>0</v>
      </c>
    </row>
    <row r="15" spans="1:14" ht="18.95" customHeight="1">
      <c r="A15" s="127" t="s">
        <v>22</v>
      </c>
      <c r="B15" s="476" t="s">
        <v>816</v>
      </c>
      <c r="C15" s="133">
        <v>0</v>
      </c>
      <c r="D15" s="133">
        <v>0</v>
      </c>
      <c r="E15" s="133">
        <v>0</v>
      </c>
      <c r="F15" s="133">
        <v>0</v>
      </c>
      <c r="G15" s="133">
        <v>0</v>
      </c>
      <c r="H15" s="133">
        <v>0</v>
      </c>
      <c r="I15" s="133">
        <v>0</v>
      </c>
      <c r="J15" s="133">
        <v>0</v>
      </c>
      <c r="K15" s="133">
        <v>0</v>
      </c>
      <c r="L15" s="133">
        <v>128</v>
      </c>
      <c r="M15" s="133">
        <v>0</v>
      </c>
      <c r="N15" s="133">
        <v>128</v>
      </c>
    </row>
    <row r="16" spans="1:14" ht="18.95" customHeight="1">
      <c r="A16" s="127" t="s">
        <v>24</v>
      </c>
      <c r="B16" s="477" t="s">
        <v>382</v>
      </c>
      <c r="C16" s="478">
        <v>0</v>
      </c>
      <c r="D16" s="478">
        <v>17632</v>
      </c>
      <c r="E16" s="478">
        <v>0</v>
      </c>
      <c r="F16" s="478">
        <v>0</v>
      </c>
      <c r="G16" s="478">
        <v>16617</v>
      </c>
      <c r="H16" s="478">
        <v>2133</v>
      </c>
      <c r="I16" s="478">
        <v>0</v>
      </c>
      <c r="J16" s="478">
        <v>202</v>
      </c>
      <c r="K16" s="478">
        <v>593</v>
      </c>
      <c r="L16" s="478">
        <v>128</v>
      </c>
      <c r="M16" s="478">
        <v>4333</v>
      </c>
      <c r="N16" s="478">
        <v>41638</v>
      </c>
    </row>
    <row r="18" spans="2:14">
      <c r="B18" s="479"/>
    </row>
    <row r="23" spans="2:14">
      <c r="C23" s="35"/>
      <c r="D23" s="35"/>
      <c r="E23" s="35"/>
      <c r="F23" s="35"/>
      <c r="G23" s="35"/>
      <c r="H23" s="35"/>
      <c r="I23" s="35"/>
      <c r="J23" s="35"/>
      <c r="K23" s="35"/>
      <c r="L23" s="35"/>
      <c r="M23" s="35"/>
      <c r="N23" s="35"/>
    </row>
    <row r="24" spans="2:14">
      <c r="C24" s="35"/>
      <c r="D24" s="35"/>
      <c r="E24" s="35"/>
      <c r="F24" s="35"/>
      <c r="G24" s="35"/>
      <c r="H24" s="35"/>
      <c r="I24" s="35"/>
      <c r="J24" s="35"/>
      <c r="K24" s="35"/>
      <c r="L24" s="35"/>
      <c r="M24" s="35"/>
      <c r="N24" s="35"/>
    </row>
    <row r="25" spans="2:14">
      <c r="C25" s="35"/>
      <c r="D25" s="35"/>
      <c r="E25" s="35"/>
      <c r="F25" s="35"/>
      <c r="G25" s="35"/>
      <c r="H25" s="35"/>
      <c r="I25" s="35"/>
      <c r="J25" s="35"/>
      <c r="K25" s="35"/>
      <c r="L25" s="35"/>
      <c r="M25" s="35"/>
      <c r="N25" s="35"/>
    </row>
    <row r="26" spans="2:14">
      <c r="C26" s="35"/>
      <c r="D26" s="35"/>
      <c r="E26" s="35"/>
      <c r="F26" s="35"/>
      <c r="G26" s="35"/>
      <c r="H26" s="35"/>
      <c r="I26" s="35"/>
      <c r="J26" s="35"/>
      <c r="K26" s="35"/>
      <c r="L26" s="35"/>
      <c r="M26" s="35"/>
      <c r="N26" s="35"/>
    </row>
    <row r="27" spans="2:14">
      <c r="C27" s="35"/>
      <c r="D27" s="35"/>
      <c r="E27" s="35"/>
      <c r="F27" s="35"/>
      <c r="G27" s="35"/>
      <c r="H27" s="35"/>
      <c r="I27" s="35"/>
      <c r="J27" s="35"/>
      <c r="K27" s="35"/>
      <c r="L27" s="35"/>
      <c r="M27" s="35"/>
      <c r="N27" s="35"/>
    </row>
    <row r="28" spans="2:14">
      <c r="C28" s="35"/>
      <c r="D28" s="35"/>
      <c r="E28" s="35"/>
      <c r="F28" s="35"/>
      <c r="G28" s="35"/>
      <c r="H28" s="35"/>
      <c r="I28" s="35"/>
      <c r="J28" s="35"/>
      <c r="K28" s="35"/>
      <c r="L28" s="35"/>
      <c r="M28" s="35"/>
      <c r="N28" s="35"/>
    </row>
    <row r="29" spans="2:14">
      <c r="C29" s="35"/>
      <c r="D29" s="35"/>
      <c r="E29" s="35"/>
      <c r="F29" s="35"/>
      <c r="G29" s="35"/>
      <c r="H29" s="35"/>
      <c r="I29" s="35"/>
      <c r="J29" s="35"/>
      <c r="K29" s="35"/>
      <c r="L29" s="35"/>
      <c r="M29" s="35"/>
      <c r="N29" s="35"/>
    </row>
    <row r="30" spans="2:14">
      <c r="C30" s="35"/>
      <c r="D30" s="35"/>
      <c r="E30" s="35"/>
      <c r="F30" s="35"/>
      <c r="G30" s="35"/>
      <c r="H30" s="35"/>
      <c r="I30" s="35"/>
      <c r="J30" s="35"/>
      <c r="K30" s="35"/>
      <c r="L30" s="35"/>
      <c r="M30" s="35"/>
      <c r="N30" s="35"/>
    </row>
    <row r="31" spans="2:14">
      <c r="C31" s="35"/>
      <c r="D31" s="35"/>
      <c r="E31" s="35"/>
      <c r="F31" s="35"/>
      <c r="G31" s="35"/>
      <c r="H31" s="35"/>
      <c r="I31" s="35"/>
      <c r="J31" s="35"/>
      <c r="K31" s="35"/>
      <c r="L31" s="35"/>
      <c r="M31" s="35"/>
      <c r="N31" s="35"/>
    </row>
    <row r="32" spans="2:14">
      <c r="C32" s="35"/>
      <c r="D32" s="35"/>
      <c r="E32" s="35"/>
      <c r="F32" s="35"/>
      <c r="G32" s="35"/>
      <c r="H32" s="35"/>
      <c r="I32" s="35"/>
      <c r="J32" s="35"/>
      <c r="K32" s="35"/>
      <c r="L32" s="35"/>
      <c r="M32" s="35"/>
      <c r="N32" s="35"/>
    </row>
    <row r="33" spans="3:14">
      <c r="C33" s="35"/>
      <c r="D33" s="35"/>
      <c r="E33" s="35"/>
      <c r="F33" s="35"/>
      <c r="G33" s="35"/>
      <c r="H33" s="35"/>
      <c r="I33" s="35"/>
      <c r="J33" s="35"/>
      <c r="K33" s="35"/>
      <c r="L33" s="35"/>
      <c r="M33" s="35"/>
      <c r="N33" s="35"/>
    </row>
  </sheetData>
  <mergeCells count="2">
    <mergeCell ref="C3:M3"/>
    <mergeCell ref="A4:B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FADC-FA5A-45CA-8D2D-70B68EA9F8F9}">
  <dimension ref="A1:J30"/>
  <sheetViews>
    <sheetView showGridLines="0" workbookViewId="0">
      <selection activeCell="C54" sqref="C54"/>
    </sheetView>
  </sheetViews>
  <sheetFormatPr baseColWidth="10" defaultColWidth="9.140625" defaultRowHeight="15"/>
  <cols>
    <col min="1" max="1" width="11" customWidth="1"/>
    <col min="2" max="2" width="65.5703125" customWidth="1"/>
    <col min="3" max="10" width="21.85546875" customWidth="1"/>
  </cols>
  <sheetData>
    <row r="1" spans="1:10" ht="18.95" customHeight="1">
      <c r="A1" s="37" t="s">
        <v>869</v>
      </c>
      <c r="B1" s="37"/>
    </row>
    <row r="2" spans="1:10" ht="18.95" customHeight="1">
      <c r="A2" t="s">
        <v>0</v>
      </c>
      <c r="B2" s="47"/>
    </row>
    <row r="3" spans="1:10" ht="18.95" customHeight="1">
      <c r="B3" s="480"/>
      <c r="C3" s="798" t="s">
        <v>969</v>
      </c>
      <c r="D3" s="799"/>
      <c r="E3" s="799"/>
      <c r="F3" s="799"/>
      <c r="G3" s="799"/>
      <c r="H3" s="800"/>
    </row>
    <row r="4" spans="1:10" ht="18.95" customHeight="1">
      <c r="B4" s="480"/>
    </row>
    <row r="5" spans="1:10" ht="18.95" customHeight="1">
      <c r="A5" s="122"/>
      <c r="B5" s="481"/>
      <c r="C5" s="117" t="s">
        <v>3</v>
      </c>
      <c r="D5" s="117" t="s">
        <v>4</v>
      </c>
      <c r="E5" s="117" t="s">
        <v>5</v>
      </c>
      <c r="F5" s="117" t="s">
        <v>93</v>
      </c>
      <c r="G5" s="117" t="s">
        <v>94</v>
      </c>
      <c r="H5" s="117" t="s">
        <v>371</v>
      </c>
      <c r="I5" s="117" t="s">
        <v>372</v>
      </c>
      <c r="J5" s="117" t="s">
        <v>373</v>
      </c>
    </row>
    <row r="6" spans="1:10" ht="18.95" customHeight="1">
      <c r="A6" s="801" t="s">
        <v>870</v>
      </c>
      <c r="B6" s="802"/>
      <c r="C6" s="746" t="s">
        <v>871</v>
      </c>
      <c r="D6" s="746"/>
      <c r="E6" s="746"/>
      <c r="F6" s="746"/>
      <c r="G6" s="746" t="s">
        <v>872</v>
      </c>
      <c r="H6" s="746"/>
      <c r="I6" s="746"/>
      <c r="J6" s="746"/>
    </row>
    <row r="7" spans="1:10" ht="26.25" customHeight="1">
      <c r="A7" s="482"/>
      <c r="B7" s="483"/>
      <c r="C7" s="746" t="s">
        <v>873</v>
      </c>
      <c r="D7" s="746"/>
      <c r="E7" s="746" t="s">
        <v>874</v>
      </c>
      <c r="F7" s="746"/>
      <c r="G7" s="737" t="s">
        <v>873</v>
      </c>
      <c r="H7" s="739"/>
      <c r="I7" s="746" t="s">
        <v>874</v>
      </c>
      <c r="J7" s="746"/>
    </row>
    <row r="8" spans="1:10" ht="18.95" customHeight="1">
      <c r="A8" s="329"/>
      <c r="B8" s="485"/>
      <c r="C8" s="117" t="s">
        <v>875</v>
      </c>
      <c r="D8" s="117" t="s">
        <v>876</v>
      </c>
      <c r="E8" s="117" t="s">
        <v>875</v>
      </c>
      <c r="F8" s="117" t="s">
        <v>876</v>
      </c>
      <c r="G8" s="117" t="s">
        <v>875</v>
      </c>
      <c r="H8" s="117" t="s">
        <v>876</v>
      </c>
      <c r="I8" s="117" t="s">
        <v>875</v>
      </c>
      <c r="J8" s="117" t="s">
        <v>876</v>
      </c>
    </row>
    <row r="9" spans="1:10" ht="18.95" customHeight="1">
      <c r="A9" s="117" t="s">
        <v>6</v>
      </c>
      <c r="B9" s="486" t="s">
        <v>877</v>
      </c>
      <c r="C9" s="133">
        <v>0</v>
      </c>
      <c r="D9" s="133">
        <v>54939</v>
      </c>
      <c r="E9" s="133">
        <v>61639</v>
      </c>
      <c r="F9" s="133">
        <v>58500</v>
      </c>
      <c r="G9" s="133">
        <v>0</v>
      </c>
      <c r="H9" s="133">
        <v>277579</v>
      </c>
      <c r="I9" s="133">
        <v>0</v>
      </c>
      <c r="J9" s="133">
        <v>410</v>
      </c>
    </row>
    <row r="10" spans="1:10" ht="18.95" customHeight="1">
      <c r="A10" s="117" t="s">
        <v>8</v>
      </c>
      <c r="B10" s="486" t="s">
        <v>878</v>
      </c>
      <c r="C10" s="133">
        <v>0</v>
      </c>
      <c r="D10" s="133">
        <v>0</v>
      </c>
      <c r="E10" s="133">
        <v>0</v>
      </c>
      <c r="F10" s="133">
        <v>0</v>
      </c>
      <c r="G10" s="133">
        <v>0</v>
      </c>
      <c r="H10" s="133">
        <v>0</v>
      </c>
      <c r="I10" s="133">
        <v>0</v>
      </c>
      <c r="J10" s="133">
        <v>0</v>
      </c>
    </row>
    <row r="11" spans="1:10" ht="18.95" customHeight="1">
      <c r="A11" s="117" t="s">
        <v>10</v>
      </c>
      <c r="B11" s="486" t="s">
        <v>879</v>
      </c>
      <c r="C11" s="133">
        <v>0</v>
      </c>
      <c r="D11" s="133">
        <v>0</v>
      </c>
      <c r="E11" s="133">
        <v>0</v>
      </c>
      <c r="F11" s="133">
        <v>0</v>
      </c>
      <c r="G11" s="133">
        <v>0</v>
      </c>
      <c r="H11" s="133">
        <v>0</v>
      </c>
      <c r="I11" s="133">
        <v>0</v>
      </c>
      <c r="J11" s="133">
        <v>277871</v>
      </c>
    </row>
    <row r="12" spans="1:10" ht="18.95" customHeight="1">
      <c r="A12" s="117" t="s">
        <v>11</v>
      </c>
      <c r="B12" s="486" t="s">
        <v>880</v>
      </c>
      <c r="C12" s="133">
        <v>0</v>
      </c>
      <c r="D12" s="133">
        <v>0</v>
      </c>
      <c r="E12" s="133">
        <v>0</v>
      </c>
      <c r="F12" s="133">
        <v>0</v>
      </c>
      <c r="G12" s="133">
        <v>0</v>
      </c>
      <c r="H12" s="133">
        <v>0</v>
      </c>
      <c r="I12" s="133">
        <v>0</v>
      </c>
      <c r="J12" s="133">
        <v>0</v>
      </c>
    </row>
    <row r="13" spans="1:10" ht="18.95" customHeight="1">
      <c r="A13" s="117" t="s">
        <v>13</v>
      </c>
      <c r="B13" s="486" t="s">
        <v>881</v>
      </c>
      <c r="C13" s="133">
        <v>0</v>
      </c>
      <c r="D13" s="133">
        <v>0</v>
      </c>
      <c r="E13" s="133">
        <v>0</v>
      </c>
      <c r="F13" s="133">
        <v>0</v>
      </c>
      <c r="G13" s="133">
        <v>0</v>
      </c>
      <c r="H13" s="133">
        <v>0</v>
      </c>
      <c r="I13" s="133">
        <v>0</v>
      </c>
      <c r="J13" s="133">
        <v>0</v>
      </c>
    </row>
    <row r="14" spans="1:10" ht="18.95" customHeight="1">
      <c r="A14" s="117" t="s">
        <v>14</v>
      </c>
      <c r="B14" s="486" t="s">
        <v>882</v>
      </c>
      <c r="C14" s="133">
        <v>0</v>
      </c>
      <c r="D14" s="133">
        <v>0</v>
      </c>
      <c r="E14" s="133">
        <v>0</v>
      </c>
      <c r="F14" s="133">
        <v>0</v>
      </c>
      <c r="G14" s="133">
        <v>0</v>
      </c>
      <c r="H14" s="133">
        <v>0</v>
      </c>
      <c r="I14" s="133">
        <v>0</v>
      </c>
      <c r="J14" s="133">
        <v>0</v>
      </c>
    </row>
    <row r="15" spans="1:10" ht="18.95" customHeight="1">
      <c r="A15" s="117" t="s">
        <v>16</v>
      </c>
      <c r="B15" s="486" t="s">
        <v>883</v>
      </c>
      <c r="C15" s="133">
        <v>0</v>
      </c>
      <c r="D15" s="133">
        <v>0</v>
      </c>
      <c r="E15" s="133">
        <v>0</v>
      </c>
      <c r="F15" s="133">
        <v>0</v>
      </c>
      <c r="G15" s="133">
        <v>0</v>
      </c>
      <c r="H15" s="133">
        <v>0</v>
      </c>
      <c r="I15" s="133">
        <v>0</v>
      </c>
      <c r="J15" s="133">
        <v>0</v>
      </c>
    </row>
    <row r="16" spans="1:10" ht="18.95" customHeight="1">
      <c r="A16" s="117" t="s">
        <v>17</v>
      </c>
      <c r="B16" s="486" t="s">
        <v>884</v>
      </c>
      <c r="C16" s="133">
        <v>0</v>
      </c>
      <c r="D16" s="133">
        <v>0</v>
      </c>
      <c r="E16" s="133">
        <v>0</v>
      </c>
      <c r="F16" s="133">
        <v>0</v>
      </c>
      <c r="G16" s="133">
        <v>0</v>
      </c>
      <c r="H16" s="133">
        <v>0</v>
      </c>
      <c r="I16" s="133">
        <v>0</v>
      </c>
      <c r="J16" s="133">
        <v>0</v>
      </c>
    </row>
    <row r="17" spans="1:10" ht="18.95" customHeight="1">
      <c r="A17" s="117" t="s">
        <v>20</v>
      </c>
      <c r="B17" s="487" t="s">
        <v>54</v>
      </c>
      <c r="C17" s="478">
        <v>0</v>
      </c>
      <c r="D17" s="478">
        <v>54939</v>
      </c>
      <c r="E17" s="478">
        <v>61639</v>
      </c>
      <c r="F17" s="478">
        <v>58500</v>
      </c>
      <c r="G17" s="478">
        <v>0</v>
      </c>
      <c r="H17" s="478">
        <v>277579</v>
      </c>
      <c r="I17" s="478">
        <v>0</v>
      </c>
      <c r="J17" s="478">
        <v>278281</v>
      </c>
    </row>
    <row r="21" spans="1:10">
      <c r="D21" s="35"/>
      <c r="E21" s="35"/>
      <c r="F21" s="35"/>
      <c r="G21" s="35"/>
      <c r="H21" s="35"/>
      <c r="I21" s="35"/>
      <c r="J21" s="35"/>
    </row>
    <row r="22" spans="1:10">
      <c r="D22" s="35"/>
      <c r="E22" s="35"/>
      <c r="F22" s="35"/>
      <c r="G22" s="35"/>
      <c r="H22" s="35"/>
      <c r="I22" s="35"/>
      <c r="J22" s="35"/>
    </row>
    <row r="23" spans="1:10">
      <c r="D23" s="35"/>
      <c r="E23" s="35"/>
      <c r="F23" s="35"/>
      <c r="G23" s="35"/>
      <c r="H23" s="35"/>
      <c r="I23" s="35"/>
      <c r="J23" s="35"/>
    </row>
    <row r="24" spans="1:10">
      <c r="D24" s="35"/>
      <c r="E24" s="35"/>
      <c r="F24" s="35"/>
      <c r="G24" s="35"/>
      <c r="H24" s="35"/>
      <c r="I24" s="35"/>
      <c r="J24" s="35"/>
    </row>
    <row r="25" spans="1:10">
      <c r="D25" s="35"/>
      <c r="E25" s="35"/>
      <c r="F25" s="35"/>
      <c r="G25" s="35"/>
      <c r="H25" s="35"/>
      <c r="I25" s="35"/>
      <c r="J25" s="35"/>
    </row>
    <row r="26" spans="1:10">
      <c r="D26" s="35"/>
      <c r="E26" s="35"/>
      <c r="F26" s="35"/>
      <c r="G26" s="35"/>
      <c r="H26" s="35"/>
      <c r="I26" s="35"/>
      <c r="J26" s="35"/>
    </row>
    <row r="27" spans="1:10">
      <c r="D27" s="35"/>
      <c r="E27" s="35"/>
      <c r="F27" s="35"/>
      <c r="G27" s="35"/>
      <c r="H27" s="35"/>
      <c r="I27" s="35"/>
      <c r="J27" s="35"/>
    </row>
    <row r="28" spans="1:10">
      <c r="D28" s="35"/>
      <c r="E28" s="35"/>
      <c r="F28" s="35"/>
      <c r="G28" s="35"/>
      <c r="H28" s="35"/>
      <c r="I28" s="35"/>
      <c r="J28" s="35"/>
    </row>
    <row r="29" spans="1:10">
      <c r="D29" s="35"/>
      <c r="E29" s="35"/>
      <c r="F29" s="35"/>
      <c r="G29" s="35"/>
      <c r="H29" s="35"/>
      <c r="I29" s="35"/>
      <c r="J29" s="35"/>
    </row>
    <row r="30" spans="1:10">
      <c r="D30" s="35"/>
    </row>
  </sheetData>
  <mergeCells count="8">
    <mergeCell ref="C3:H3"/>
    <mergeCell ref="A6:B6"/>
    <mergeCell ref="C6:F6"/>
    <mergeCell ref="G6:J6"/>
    <mergeCell ref="C7:D7"/>
    <mergeCell ref="E7:F7"/>
    <mergeCell ref="G7:H7"/>
    <mergeCell ref="I7:J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69B5-7E7F-4657-9D57-8EF7AF13124E}">
  <dimension ref="A1:I26"/>
  <sheetViews>
    <sheetView showGridLines="0" workbookViewId="0">
      <selection activeCell="C54" sqref="C54"/>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9" ht="18.95" customHeight="1">
      <c r="A1" s="37" t="s">
        <v>886</v>
      </c>
      <c r="B1" s="37"/>
      <c r="C1" s="37"/>
      <c r="D1" s="55"/>
      <c r="E1" s="55"/>
    </row>
    <row r="2" spans="1:9" ht="18.95" customHeight="1">
      <c r="A2" t="s">
        <v>0</v>
      </c>
      <c r="B2" s="82"/>
      <c r="C2" s="82"/>
      <c r="D2" s="82"/>
      <c r="E2" s="82"/>
    </row>
    <row r="3" spans="1:9" ht="18.95" customHeight="1">
      <c r="A3" s="94"/>
      <c r="B3" s="95"/>
      <c r="C3" s="96"/>
      <c r="D3" s="30" t="s">
        <v>3</v>
      </c>
      <c r="E3" s="30" t="s">
        <v>4</v>
      </c>
    </row>
    <row r="4" spans="1:9" ht="18.95" customHeight="1">
      <c r="A4" s="79"/>
      <c r="B4" s="80"/>
      <c r="C4" s="97"/>
      <c r="D4" s="30" t="s">
        <v>887</v>
      </c>
      <c r="E4" s="30" t="s">
        <v>809</v>
      </c>
    </row>
    <row r="5" spans="1:9" ht="18.95" customHeight="1">
      <c r="A5" s="40" t="s">
        <v>6</v>
      </c>
      <c r="B5" s="724" t="s">
        <v>888</v>
      </c>
      <c r="C5" s="726"/>
      <c r="D5" s="115"/>
      <c r="E5" s="32">
        <v>353</v>
      </c>
      <c r="H5" s="35"/>
      <c r="I5" s="35"/>
    </row>
    <row r="6" spans="1:9" ht="39.950000000000003" customHeight="1">
      <c r="A6" s="30" t="s">
        <v>8</v>
      </c>
      <c r="B6" s="719" t="s">
        <v>889</v>
      </c>
      <c r="C6" s="720"/>
      <c r="D6" s="32">
        <v>17632</v>
      </c>
      <c r="E6" s="32">
        <v>353</v>
      </c>
      <c r="H6" s="35"/>
      <c r="I6" s="35"/>
    </row>
    <row r="7" spans="1:9" ht="18.95" customHeight="1">
      <c r="A7" s="30" t="s">
        <v>10</v>
      </c>
      <c r="B7" s="81"/>
      <c r="C7" s="61" t="s">
        <v>890</v>
      </c>
      <c r="D7" s="32">
        <v>17632</v>
      </c>
      <c r="E7" s="32">
        <v>353</v>
      </c>
      <c r="H7" s="35"/>
      <c r="I7" s="35"/>
    </row>
    <row r="8" spans="1:9" ht="18.95" customHeight="1">
      <c r="A8" s="30" t="s">
        <v>11</v>
      </c>
      <c r="B8" s="81"/>
      <c r="C8" s="61" t="s">
        <v>891</v>
      </c>
      <c r="D8" s="32">
        <v>0</v>
      </c>
      <c r="E8" s="32">
        <v>0</v>
      </c>
      <c r="H8" s="35"/>
      <c r="I8" s="35"/>
    </row>
    <row r="9" spans="1:9" ht="18.95" customHeight="1">
      <c r="A9" s="30" t="s">
        <v>13</v>
      </c>
      <c r="B9" s="81"/>
      <c r="C9" s="61" t="s">
        <v>892</v>
      </c>
      <c r="D9" s="32">
        <v>0</v>
      </c>
      <c r="E9" s="32">
        <v>0</v>
      </c>
      <c r="H9" s="35"/>
      <c r="I9" s="35"/>
    </row>
    <row r="10" spans="1:9" ht="18.95" customHeight="1">
      <c r="A10" s="30" t="s">
        <v>14</v>
      </c>
      <c r="B10" s="81"/>
      <c r="C10" s="61" t="s">
        <v>893</v>
      </c>
      <c r="D10" s="32">
        <v>0</v>
      </c>
      <c r="E10" s="32">
        <v>0</v>
      </c>
      <c r="H10" s="35"/>
      <c r="I10" s="35"/>
    </row>
    <row r="11" spans="1:9" ht="18.95" customHeight="1">
      <c r="A11" s="30" t="s">
        <v>16</v>
      </c>
      <c r="B11" s="719" t="s">
        <v>894</v>
      </c>
      <c r="C11" s="720"/>
      <c r="D11" s="32">
        <v>0</v>
      </c>
      <c r="E11" s="115"/>
      <c r="H11" s="35"/>
      <c r="I11" s="35"/>
    </row>
    <row r="12" spans="1:9" ht="18.95" customHeight="1">
      <c r="A12" s="30" t="s">
        <v>17</v>
      </c>
      <c r="B12" s="719" t="s">
        <v>895</v>
      </c>
      <c r="C12" s="720"/>
      <c r="D12" s="32">
        <v>0</v>
      </c>
      <c r="E12" s="32">
        <v>0</v>
      </c>
      <c r="H12" s="35"/>
      <c r="I12" s="35"/>
    </row>
    <row r="13" spans="1:9" ht="18.95" customHeight="1">
      <c r="A13" s="30" t="s">
        <v>20</v>
      </c>
      <c r="B13" s="719" t="s">
        <v>896</v>
      </c>
      <c r="C13" s="720"/>
      <c r="D13" s="32">
        <v>0</v>
      </c>
      <c r="E13" s="32">
        <v>0</v>
      </c>
      <c r="H13" s="35"/>
      <c r="I13" s="35"/>
    </row>
    <row r="14" spans="1:9" ht="18.95" customHeight="1">
      <c r="A14" s="30" t="s">
        <v>22</v>
      </c>
      <c r="B14" s="719" t="s">
        <v>897</v>
      </c>
      <c r="C14" s="720"/>
      <c r="D14" s="32">
        <v>0</v>
      </c>
      <c r="E14" s="32">
        <v>0</v>
      </c>
      <c r="H14" s="35"/>
      <c r="I14" s="35"/>
    </row>
    <row r="15" spans="1:9" ht="30" customHeight="1">
      <c r="A15" s="40" t="s">
        <v>24</v>
      </c>
      <c r="B15" s="724" t="s">
        <v>898</v>
      </c>
      <c r="C15" s="726"/>
      <c r="D15" s="115"/>
      <c r="E15" s="32">
        <v>0</v>
      </c>
      <c r="H15" s="35"/>
      <c r="I15" s="35"/>
    </row>
    <row r="16" spans="1:9" ht="39.950000000000003" customHeight="1">
      <c r="A16" s="30" t="s">
        <v>25</v>
      </c>
      <c r="B16" s="719" t="s">
        <v>899</v>
      </c>
      <c r="C16" s="720"/>
      <c r="D16" s="32">
        <v>0</v>
      </c>
      <c r="E16" s="32">
        <v>0</v>
      </c>
      <c r="H16" s="35"/>
      <c r="I16" s="35"/>
    </row>
    <row r="17" spans="1:9" ht="18.95" customHeight="1">
      <c r="A17" s="30" t="s">
        <v>26</v>
      </c>
      <c r="B17" s="81"/>
      <c r="C17" s="61" t="s">
        <v>890</v>
      </c>
      <c r="D17" s="32">
        <v>0</v>
      </c>
      <c r="E17" s="32">
        <v>0</v>
      </c>
      <c r="H17" s="35"/>
      <c r="I17" s="35"/>
    </row>
    <row r="18" spans="1:9" ht="18.95" customHeight="1">
      <c r="A18" s="30" t="s">
        <v>27</v>
      </c>
      <c r="B18" s="81"/>
      <c r="C18" s="61" t="s">
        <v>891</v>
      </c>
      <c r="D18" s="32">
        <v>0</v>
      </c>
      <c r="E18" s="32">
        <v>0</v>
      </c>
      <c r="H18" s="35"/>
      <c r="I18" s="35"/>
    </row>
    <row r="19" spans="1:9" ht="18.95" customHeight="1">
      <c r="A19" s="30" t="s">
        <v>28</v>
      </c>
      <c r="B19" s="81"/>
      <c r="C19" s="61" t="s">
        <v>892</v>
      </c>
      <c r="D19" s="32">
        <v>0</v>
      </c>
      <c r="E19" s="32">
        <v>0</v>
      </c>
      <c r="H19" s="35"/>
      <c r="I19" s="35"/>
    </row>
    <row r="20" spans="1:9" ht="18.95" customHeight="1">
      <c r="A20" s="30" t="s">
        <v>30</v>
      </c>
      <c r="B20" s="81"/>
      <c r="C20" s="61" t="s">
        <v>893</v>
      </c>
      <c r="D20" s="32">
        <v>0</v>
      </c>
      <c r="E20" s="32">
        <v>0</v>
      </c>
      <c r="H20" s="35"/>
      <c r="I20" s="35"/>
    </row>
    <row r="21" spans="1:9" ht="18.95" customHeight="1">
      <c r="A21" s="30" t="s">
        <v>32</v>
      </c>
      <c r="B21" s="719" t="s">
        <v>894</v>
      </c>
      <c r="C21" s="720"/>
      <c r="D21" s="32">
        <v>0</v>
      </c>
      <c r="E21" s="115"/>
      <c r="H21" s="35"/>
      <c r="I21" s="35"/>
    </row>
    <row r="22" spans="1:9" ht="18.95" customHeight="1">
      <c r="A22" s="30" t="s">
        <v>34</v>
      </c>
      <c r="B22" s="719" t="s">
        <v>895</v>
      </c>
      <c r="C22" s="720"/>
      <c r="D22" s="32">
        <v>0</v>
      </c>
      <c r="E22" s="32">
        <v>0</v>
      </c>
      <c r="H22" s="35"/>
      <c r="I22" s="35"/>
    </row>
    <row r="23" spans="1:9" ht="18.95" customHeight="1">
      <c r="A23" s="30" t="s">
        <v>36</v>
      </c>
      <c r="B23" s="719" t="s">
        <v>896</v>
      </c>
      <c r="C23" s="720"/>
      <c r="D23" s="32">
        <v>0</v>
      </c>
      <c r="E23" s="32">
        <v>0</v>
      </c>
      <c r="H23" s="35"/>
      <c r="I23" s="35"/>
    </row>
    <row r="24" spans="1:9" ht="18.95" customHeight="1">
      <c r="A24" s="30" t="s">
        <v>40</v>
      </c>
      <c r="B24" s="719" t="s">
        <v>897</v>
      </c>
      <c r="C24" s="720"/>
      <c r="D24" s="32">
        <v>0</v>
      </c>
      <c r="E24" s="32">
        <v>0</v>
      </c>
      <c r="H24" s="35"/>
      <c r="I24" s="35"/>
    </row>
    <row r="25" spans="1:9">
      <c r="H25" s="35"/>
      <c r="I25" s="35"/>
    </row>
    <row r="26" spans="1:9">
      <c r="H26" s="35"/>
      <c r="I26" s="35"/>
    </row>
  </sheetData>
  <mergeCells count="12">
    <mergeCell ref="B24:C24"/>
    <mergeCell ref="B5:C5"/>
    <mergeCell ref="B6:C6"/>
    <mergeCell ref="B11:C11"/>
    <mergeCell ref="B12:C12"/>
    <mergeCell ref="B13:C13"/>
    <mergeCell ref="B14:C14"/>
    <mergeCell ref="B15:C15"/>
    <mergeCell ref="B16:C16"/>
    <mergeCell ref="B21:C21"/>
    <mergeCell ref="B22:C22"/>
    <mergeCell ref="B23:C2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8DED-90EB-4C8D-B119-94DA6596E5E1}">
  <dimension ref="A1:D17"/>
  <sheetViews>
    <sheetView showGridLines="0" workbookViewId="0">
      <selection activeCell="C54" sqref="C54"/>
    </sheetView>
  </sheetViews>
  <sheetFormatPr baseColWidth="10" defaultColWidth="9.140625" defaultRowHeight="15"/>
  <cols>
    <col min="1" max="1" width="11" customWidth="1"/>
    <col min="2" max="2" width="2.140625" customWidth="1"/>
    <col min="3" max="3" width="43.5703125" customWidth="1"/>
    <col min="4" max="4" width="28.140625" customWidth="1"/>
  </cols>
  <sheetData>
    <row r="1" spans="1:4" s="16" customFormat="1" ht="39.950000000000003" customHeight="1">
      <c r="A1" s="37" t="s">
        <v>911</v>
      </c>
      <c r="B1" s="37"/>
      <c r="C1" s="37"/>
    </row>
    <row r="2" spans="1:4" ht="18.95" customHeight="1">
      <c r="A2" s="342" t="s">
        <v>149</v>
      </c>
      <c r="B2" s="132"/>
      <c r="C2" s="132"/>
      <c r="D2" s="342"/>
    </row>
    <row r="3" spans="1:4" ht="18.95" customHeight="1">
      <c r="A3" s="710"/>
      <c r="B3" s="711"/>
      <c r="C3" s="712"/>
      <c r="D3" s="117" t="s">
        <v>3</v>
      </c>
    </row>
    <row r="4" spans="1:4" ht="42" customHeight="1">
      <c r="A4" s="713"/>
      <c r="B4" s="714"/>
      <c r="C4" s="715"/>
      <c r="D4" s="120" t="s">
        <v>912</v>
      </c>
    </row>
    <row r="5" spans="1:4" ht="46.5" customHeight="1">
      <c r="A5" s="458"/>
      <c r="B5" s="670" t="s">
        <v>913</v>
      </c>
      <c r="C5" s="745"/>
      <c r="D5" s="459"/>
    </row>
    <row r="6" spans="1:4" ht="18.95" customHeight="1">
      <c r="A6" s="117" t="s">
        <v>6</v>
      </c>
      <c r="B6" s="460"/>
      <c r="C6" s="119" t="s">
        <v>914</v>
      </c>
      <c r="D6" s="133">
        <v>16666</v>
      </c>
    </row>
    <row r="7" spans="1:4" ht="18.95" customHeight="1">
      <c r="A7" s="117" t="s">
        <v>8</v>
      </c>
      <c r="B7" s="460"/>
      <c r="C7" s="119" t="s">
        <v>915</v>
      </c>
      <c r="D7" s="133">
        <v>0</v>
      </c>
    </row>
    <row r="8" spans="1:4" ht="18.95" customHeight="1">
      <c r="A8" s="117" t="s">
        <v>10</v>
      </c>
      <c r="B8" s="460"/>
      <c r="C8" s="119" t="s">
        <v>916</v>
      </c>
      <c r="D8" s="133">
        <v>0</v>
      </c>
    </row>
    <row r="9" spans="1:4" ht="18.95" customHeight="1">
      <c r="A9" s="117" t="s">
        <v>11</v>
      </c>
      <c r="B9" s="460"/>
      <c r="C9" s="119" t="s">
        <v>917</v>
      </c>
      <c r="D9" s="133">
        <v>116</v>
      </c>
    </row>
    <row r="10" spans="1:4" ht="18.95" customHeight="1">
      <c r="A10" s="117"/>
      <c r="B10" s="670" t="s">
        <v>918</v>
      </c>
      <c r="C10" s="745"/>
      <c r="D10" s="459"/>
    </row>
    <row r="11" spans="1:4" ht="18.95" customHeight="1">
      <c r="A11" s="117" t="s">
        <v>13</v>
      </c>
      <c r="B11" s="460"/>
      <c r="C11" s="119" t="s">
        <v>919</v>
      </c>
      <c r="D11" s="133">
        <v>0</v>
      </c>
    </row>
    <row r="12" spans="1:4" ht="18.95" customHeight="1">
      <c r="A12" s="117" t="s">
        <v>14</v>
      </c>
      <c r="B12" s="460"/>
      <c r="C12" s="119" t="s">
        <v>920</v>
      </c>
      <c r="D12" s="133">
        <v>1561</v>
      </c>
    </row>
    <row r="13" spans="1:4" ht="18.95" customHeight="1">
      <c r="A13" s="117" t="s">
        <v>16</v>
      </c>
      <c r="B13" s="460"/>
      <c r="C13" s="119" t="s">
        <v>921</v>
      </c>
      <c r="D13" s="133">
        <v>0</v>
      </c>
    </row>
    <row r="14" spans="1:4" ht="18.95" customHeight="1">
      <c r="A14" s="117" t="s">
        <v>17</v>
      </c>
      <c r="B14" s="670" t="s">
        <v>922</v>
      </c>
      <c r="C14" s="745"/>
      <c r="D14" s="133">
        <v>0</v>
      </c>
    </row>
    <row r="15" spans="1:4" ht="18.95" customHeight="1">
      <c r="A15" s="117" t="s">
        <v>20</v>
      </c>
      <c r="B15" s="670" t="s">
        <v>54</v>
      </c>
      <c r="C15" s="745"/>
      <c r="D15" s="133">
        <v>18343</v>
      </c>
    </row>
    <row r="17" customFormat="1"/>
  </sheetData>
  <mergeCells count="6">
    <mergeCell ref="B15:C15"/>
    <mergeCell ref="A3:C3"/>
    <mergeCell ref="A4:C4"/>
    <mergeCell ref="B5:C5"/>
    <mergeCell ref="B10:C10"/>
    <mergeCell ref="B14:C1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78621-CE44-4A10-8B4F-BF03592AE50B}">
  <dimension ref="A2:S65"/>
  <sheetViews>
    <sheetView zoomScale="80" zoomScaleNormal="80" workbookViewId="0">
      <selection activeCell="C54" sqref="C54"/>
    </sheetView>
  </sheetViews>
  <sheetFormatPr baseColWidth="10" defaultColWidth="8.85546875" defaultRowHeight="15"/>
  <cols>
    <col min="1" max="1" width="2" style="162" customWidth="1"/>
    <col min="2" max="2" width="3.140625" style="162" customWidth="1"/>
    <col min="3" max="3" width="89" style="162" customWidth="1"/>
    <col min="4" max="4" width="21.5703125" style="162" customWidth="1"/>
    <col min="5" max="5" width="27" style="162" bestFit="1" customWidth="1"/>
    <col min="6" max="13" width="21.5703125" style="162" customWidth="1"/>
    <col min="14" max="14" width="23.5703125" style="162" customWidth="1"/>
    <col min="15" max="18" width="21" style="162" customWidth="1"/>
    <col min="19" max="19" width="17.42578125" style="188" bestFit="1" customWidth="1"/>
    <col min="20" max="16384" width="8.85546875" style="162"/>
  </cols>
  <sheetData>
    <row r="2" spans="2:19" ht="18.75">
      <c r="C2" s="160" t="s">
        <v>1021</v>
      </c>
    </row>
    <row r="3" spans="2:19" ht="18.75">
      <c r="C3" s="160" t="s">
        <v>1107</v>
      </c>
    </row>
    <row r="4" spans="2:19">
      <c r="C4" s="163"/>
    </row>
    <row r="5" spans="2:19">
      <c r="C5" s="351" t="s">
        <v>1022</v>
      </c>
      <c r="D5" s="352" t="s">
        <v>329</v>
      </c>
      <c r="E5" s="352" t="s">
        <v>330</v>
      </c>
      <c r="F5" s="352" t="s">
        <v>331</v>
      </c>
      <c r="G5" s="352" t="s">
        <v>900</v>
      </c>
      <c r="H5" s="352" t="s">
        <v>901</v>
      </c>
      <c r="I5" s="352" t="s">
        <v>902</v>
      </c>
      <c r="J5" s="352" t="s">
        <v>903</v>
      </c>
      <c r="K5" s="352" t="s">
        <v>904</v>
      </c>
      <c r="L5" s="352" t="s">
        <v>905</v>
      </c>
      <c r="M5" s="352" t="s">
        <v>906</v>
      </c>
      <c r="N5" s="352" t="s">
        <v>907</v>
      </c>
      <c r="O5" s="352" t="s">
        <v>908</v>
      </c>
      <c r="P5" s="352" t="s">
        <v>909</v>
      </c>
      <c r="Q5" s="352" t="s">
        <v>681</v>
      </c>
      <c r="R5" s="352" t="s">
        <v>682</v>
      </c>
      <c r="S5" s="353" t="s">
        <v>836</v>
      </c>
    </row>
    <row r="6" spans="2:19" ht="44.25" customHeight="1">
      <c r="C6" s="354"/>
      <c r="D6" s="807" t="s">
        <v>1108</v>
      </c>
      <c r="E6" s="808"/>
      <c r="F6" s="808"/>
      <c r="G6" s="808"/>
      <c r="H6" s="809"/>
      <c r="I6" s="807" t="s">
        <v>1109</v>
      </c>
      <c r="J6" s="808"/>
      <c r="K6" s="809"/>
      <c r="L6" s="807" t="s">
        <v>1578</v>
      </c>
      <c r="M6" s="809"/>
      <c r="N6" s="803" t="s">
        <v>1023</v>
      </c>
      <c r="O6" s="803" t="s">
        <v>1004</v>
      </c>
      <c r="P6" s="803" t="s">
        <v>1005</v>
      </c>
      <c r="Q6" s="803" t="s">
        <v>1006</v>
      </c>
      <c r="R6" s="803" t="s">
        <v>1007</v>
      </c>
      <c r="S6" s="805" t="s">
        <v>1008</v>
      </c>
    </row>
    <row r="7" spans="2:19" ht="135">
      <c r="C7" s="354"/>
      <c r="D7" s="355"/>
      <c r="E7" s="356" t="s">
        <v>1024</v>
      </c>
      <c r="F7" s="356" t="s">
        <v>1025</v>
      </c>
      <c r="G7" s="357" t="s">
        <v>1003</v>
      </c>
      <c r="H7" s="357" t="s">
        <v>801</v>
      </c>
      <c r="I7" s="358"/>
      <c r="J7" s="356" t="s">
        <v>1003</v>
      </c>
      <c r="K7" s="356" t="s">
        <v>801</v>
      </c>
      <c r="L7" s="359"/>
      <c r="M7" s="228" t="s">
        <v>1026</v>
      </c>
      <c r="N7" s="804"/>
      <c r="O7" s="804"/>
      <c r="P7" s="804"/>
      <c r="Q7" s="804"/>
      <c r="R7" s="804"/>
      <c r="S7" s="806"/>
    </row>
    <row r="8" spans="2:19" s="189" customFormat="1" ht="26.25" customHeight="1">
      <c r="B8" s="360">
        <v>1</v>
      </c>
      <c r="C8" s="361" t="s">
        <v>1027</v>
      </c>
      <c r="D8" s="362">
        <v>10073</v>
      </c>
      <c r="E8" s="362">
        <v>0</v>
      </c>
      <c r="F8" s="362">
        <v>0</v>
      </c>
      <c r="G8" s="362">
        <v>3516</v>
      </c>
      <c r="H8" s="362">
        <v>1005</v>
      </c>
      <c r="I8" s="362">
        <v>-418</v>
      </c>
      <c r="J8" s="362">
        <v>-84</v>
      </c>
      <c r="K8" s="362">
        <v>-324</v>
      </c>
      <c r="L8" s="362">
        <v>2185490</v>
      </c>
      <c r="M8" s="362">
        <v>1647745</v>
      </c>
      <c r="N8" s="362">
        <v>0</v>
      </c>
      <c r="O8" s="362">
        <v>2289</v>
      </c>
      <c r="P8" s="362">
        <v>1252</v>
      </c>
      <c r="Q8" s="362">
        <v>3562</v>
      </c>
      <c r="R8" s="362">
        <v>2970</v>
      </c>
      <c r="S8" s="363">
        <v>14</v>
      </c>
    </row>
    <row r="9" spans="2:19">
      <c r="B9" s="364">
        <v>2</v>
      </c>
      <c r="C9" s="365" t="s">
        <v>1010</v>
      </c>
      <c r="D9" s="366">
        <v>150</v>
      </c>
      <c r="E9" s="366">
        <v>0</v>
      </c>
      <c r="F9" s="366">
        <v>0</v>
      </c>
      <c r="G9" s="366">
        <v>37</v>
      </c>
      <c r="H9" s="366">
        <v>13</v>
      </c>
      <c r="I9" s="366">
        <v>-5</v>
      </c>
      <c r="J9" s="366">
        <v>-1</v>
      </c>
      <c r="K9" s="366">
        <v>-4</v>
      </c>
      <c r="L9" s="366">
        <v>583515</v>
      </c>
      <c r="M9" s="366">
        <v>510078</v>
      </c>
      <c r="N9" s="366">
        <v>0</v>
      </c>
      <c r="O9" s="366">
        <v>33</v>
      </c>
      <c r="P9" s="366">
        <v>32</v>
      </c>
      <c r="Q9" s="366">
        <v>61</v>
      </c>
      <c r="R9" s="366">
        <v>24</v>
      </c>
      <c r="S9" s="367">
        <v>12</v>
      </c>
    </row>
    <row r="10" spans="2:19">
      <c r="B10" s="364">
        <v>3</v>
      </c>
      <c r="C10" s="365" t="s">
        <v>1011</v>
      </c>
      <c r="D10" s="366">
        <v>56</v>
      </c>
      <c r="E10" s="366">
        <v>0</v>
      </c>
      <c r="F10" s="366">
        <v>0</v>
      </c>
      <c r="G10" s="366">
        <v>42</v>
      </c>
      <c r="H10" s="366">
        <v>0</v>
      </c>
      <c r="I10" s="366">
        <v>-2</v>
      </c>
      <c r="J10" s="366">
        <v>-2</v>
      </c>
      <c r="K10" s="366">
        <v>0</v>
      </c>
      <c r="L10" s="366">
        <v>86718</v>
      </c>
      <c r="M10" s="366">
        <v>78133</v>
      </c>
      <c r="N10" s="366">
        <v>0</v>
      </c>
      <c r="O10" s="366">
        <v>17</v>
      </c>
      <c r="P10" s="366">
        <v>4</v>
      </c>
      <c r="Q10" s="366">
        <v>30</v>
      </c>
      <c r="R10" s="366">
        <v>5</v>
      </c>
      <c r="S10" s="367">
        <v>12</v>
      </c>
    </row>
    <row r="11" spans="2:19">
      <c r="B11" s="368">
        <v>4</v>
      </c>
      <c r="C11" s="369" t="s">
        <v>1028</v>
      </c>
      <c r="D11" s="370">
        <v>0</v>
      </c>
      <c r="E11" s="370">
        <v>0</v>
      </c>
      <c r="F11" s="370">
        <v>0</v>
      </c>
      <c r="G11" s="370">
        <v>0</v>
      </c>
      <c r="H11" s="370">
        <v>0</v>
      </c>
      <c r="I11" s="370">
        <v>0</v>
      </c>
      <c r="J11" s="370">
        <v>0</v>
      </c>
      <c r="K11" s="370">
        <v>0</v>
      </c>
      <c r="L11" s="370">
        <v>0</v>
      </c>
      <c r="M11" s="370">
        <v>0</v>
      </c>
      <c r="N11" s="370">
        <v>0</v>
      </c>
      <c r="O11" s="370">
        <v>0</v>
      </c>
      <c r="P11" s="370">
        <v>0</v>
      </c>
      <c r="Q11" s="370">
        <v>0</v>
      </c>
      <c r="R11" s="370">
        <v>0</v>
      </c>
      <c r="S11" s="371">
        <v>0</v>
      </c>
    </row>
    <row r="12" spans="2:19">
      <c r="B12" s="368">
        <v>5</v>
      </c>
      <c r="C12" s="369" t="s">
        <v>1029</v>
      </c>
      <c r="D12" s="370">
        <v>0</v>
      </c>
      <c r="E12" s="370">
        <v>0</v>
      </c>
      <c r="F12" s="370">
        <v>0</v>
      </c>
      <c r="G12" s="370">
        <v>0</v>
      </c>
      <c r="H12" s="370">
        <v>0</v>
      </c>
      <c r="I12" s="370">
        <v>0</v>
      </c>
      <c r="J12" s="370">
        <v>0</v>
      </c>
      <c r="K12" s="370">
        <v>0</v>
      </c>
      <c r="L12" s="370">
        <v>0</v>
      </c>
      <c r="M12" s="370">
        <v>0</v>
      </c>
      <c r="N12" s="370">
        <v>0</v>
      </c>
      <c r="O12" s="370">
        <v>0</v>
      </c>
      <c r="P12" s="370">
        <v>0</v>
      </c>
      <c r="Q12" s="370">
        <v>0</v>
      </c>
      <c r="R12" s="370">
        <v>0</v>
      </c>
      <c r="S12" s="371">
        <v>0</v>
      </c>
    </row>
    <row r="13" spans="2:19">
      <c r="B13" s="368">
        <v>6</v>
      </c>
      <c r="C13" s="369" t="s">
        <v>1030</v>
      </c>
      <c r="D13" s="370">
        <v>0</v>
      </c>
      <c r="E13" s="370">
        <v>0</v>
      </c>
      <c r="F13" s="370">
        <v>0</v>
      </c>
      <c r="G13" s="370">
        <v>0</v>
      </c>
      <c r="H13" s="370">
        <v>0</v>
      </c>
      <c r="I13" s="370">
        <v>0</v>
      </c>
      <c r="J13" s="370">
        <v>0</v>
      </c>
      <c r="K13" s="370">
        <v>0</v>
      </c>
      <c r="L13" s="370">
        <v>0</v>
      </c>
      <c r="M13" s="370">
        <v>0</v>
      </c>
      <c r="N13" s="370">
        <v>0</v>
      </c>
      <c r="O13" s="370">
        <v>0</v>
      </c>
      <c r="P13" s="370">
        <v>0</v>
      </c>
      <c r="Q13" s="370">
        <v>0</v>
      </c>
      <c r="R13" s="370">
        <v>0</v>
      </c>
      <c r="S13" s="371">
        <v>0</v>
      </c>
    </row>
    <row r="14" spans="2:19">
      <c r="B14" s="368">
        <v>7</v>
      </c>
      <c r="C14" s="369" t="s">
        <v>1031</v>
      </c>
      <c r="D14" s="370">
        <v>56</v>
      </c>
      <c r="E14" s="370">
        <v>0</v>
      </c>
      <c r="F14" s="370">
        <v>0</v>
      </c>
      <c r="G14" s="370">
        <v>42</v>
      </c>
      <c r="H14" s="370">
        <v>0</v>
      </c>
      <c r="I14" s="370">
        <v>-2</v>
      </c>
      <c r="J14" s="370">
        <v>-2</v>
      </c>
      <c r="K14" s="370">
        <v>0</v>
      </c>
      <c r="L14" s="370">
        <v>86718</v>
      </c>
      <c r="M14" s="370">
        <v>78133</v>
      </c>
      <c r="N14" s="370">
        <v>0</v>
      </c>
      <c r="O14" s="370">
        <v>17</v>
      </c>
      <c r="P14" s="370">
        <v>4</v>
      </c>
      <c r="Q14" s="370">
        <v>30</v>
      </c>
      <c r="R14" s="370">
        <v>5</v>
      </c>
      <c r="S14" s="371">
        <v>12</v>
      </c>
    </row>
    <row r="15" spans="2:19">
      <c r="B15" s="368">
        <v>8</v>
      </c>
      <c r="C15" s="369" t="s">
        <v>1032</v>
      </c>
      <c r="D15" s="370">
        <v>0</v>
      </c>
      <c r="E15" s="370">
        <v>0</v>
      </c>
      <c r="F15" s="370">
        <v>0</v>
      </c>
      <c r="G15" s="370">
        <v>0</v>
      </c>
      <c r="H15" s="370">
        <v>0</v>
      </c>
      <c r="I15" s="370">
        <v>0</v>
      </c>
      <c r="J15" s="370">
        <v>0</v>
      </c>
      <c r="K15" s="370">
        <v>0</v>
      </c>
      <c r="L15" s="370">
        <v>0</v>
      </c>
      <c r="M15" s="370">
        <v>0</v>
      </c>
      <c r="N15" s="370">
        <v>0</v>
      </c>
      <c r="O15" s="370">
        <v>0</v>
      </c>
      <c r="P15" s="370">
        <v>0</v>
      </c>
      <c r="Q15" s="370">
        <v>0</v>
      </c>
      <c r="R15" s="370">
        <v>0</v>
      </c>
      <c r="S15" s="371">
        <v>0</v>
      </c>
    </row>
    <row r="16" spans="2:19">
      <c r="B16" s="364">
        <v>9</v>
      </c>
      <c r="C16" s="365" t="s">
        <v>1012</v>
      </c>
      <c r="D16" s="366">
        <v>510</v>
      </c>
      <c r="E16" s="366">
        <v>0</v>
      </c>
      <c r="F16" s="366">
        <v>0</v>
      </c>
      <c r="G16" s="366">
        <v>116</v>
      </c>
      <c r="H16" s="366">
        <v>44</v>
      </c>
      <c r="I16" s="366">
        <v>-26</v>
      </c>
      <c r="J16" s="366">
        <v>-4</v>
      </c>
      <c r="K16" s="366">
        <v>-21</v>
      </c>
      <c r="L16" s="366">
        <v>324616</v>
      </c>
      <c r="M16" s="366">
        <v>265450</v>
      </c>
      <c r="N16" s="366">
        <v>0</v>
      </c>
      <c r="O16" s="366">
        <v>185</v>
      </c>
      <c r="P16" s="366">
        <v>112</v>
      </c>
      <c r="Q16" s="366">
        <v>144</v>
      </c>
      <c r="R16" s="366">
        <v>69</v>
      </c>
      <c r="S16" s="367">
        <v>10</v>
      </c>
    </row>
    <row r="17" spans="2:19">
      <c r="B17" s="368">
        <v>10</v>
      </c>
      <c r="C17" s="369" t="s">
        <v>1033</v>
      </c>
      <c r="D17" s="370">
        <v>101</v>
      </c>
      <c r="E17" s="370">
        <v>0</v>
      </c>
      <c r="F17" s="370">
        <v>0</v>
      </c>
      <c r="G17" s="370">
        <v>17</v>
      </c>
      <c r="H17" s="370">
        <v>8</v>
      </c>
      <c r="I17" s="370">
        <v>-5</v>
      </c>
      <c r="J17" s="370">
        <v>-1</v>
      </c>
      <c r="K17" s="370">
        <v>-4</v>
      </c>
      <c r="L17" s="370">
        <v>35148</v>
      </c>
      <c r="M17" s="370">
        <v>27239</v>
      </c>
      <c r="N17" s="370">
        <v>0</v>
      </c>
      <c r="O17" s="370">
        <v>30</v>
      </c>
      <c r="P17" s="370">
        <v>25</v>
      </c>
      <c r="Q17" s="370">
        <v>35</v>
      </c>
      <c r="R17" s="370">
        <v>11</v>
      </c>
      <c r="S17" s="371">
        <v>10</v>
      </c>
    </row>
    <row r="18" spans="2:19">
      <c r="B18" s="368">
        <v>11</v>
      </c>
      <c r="C18" s="369" t="s">
        <v>1034</v>
      </c>
      <c r="D18" s="370">
        <v>23</v>
      </c>
      <c r="E18" s="370">
        <v>0</v>
      </c>
      <c r="F18" s="370">
        <v>0</v>
      </c>
      <c r="G18" s="370">
        <v>5</v>
      </c>
      <c r="H18" s="370">
        <v>3</v>
      </c>
      <c r="I18" s="370">
        <v>-3</v>
      </c>
      <c r="J18" s="370">
        <v>0</v>
      </c>
      <c r="K18" s="370">
        <v>-3</v>
      </c>
      <c r="L18" s="370">
        <v>6813</v>
      </c>
      <c r="M18" s="370">
        <v>4757</v>
      </c>
      <c r="N18" s="370">
        <v>0</v>
      </c>
      <c r="O18" s="370">
        <v>2</v>
      </c>
      <c r="P18" s="370">
        <v>6</v>
      </c>
      <c r="Q18" s="370">
        <v>12</v>
      </c>
      <c r="R18" s="370">
        <v>3</v>
      </c>
      <c r="S18" s="371">
        <v>13</v>
      </c>
    </row>
    <row r="19" spans="2:19">
      <c r="B19" s="368">
        <v>12</v>
      </c>
      <c r="C19" s="369" t="s">
        <v>1035</v>
      </c>
      <c r="D19" s="370">
        <v>0</v>
      </c>
      <c r="E19" s="370">
        <v>0</v>
      </c>
      <c r="F19" s="370">
        <v>0</v>
      </c>
      <c r="G19" s="370">
        <v>0</v>
      </c>
      <c r="H19" s="370">
        <v>0</v>
      </c>
      <c r="I19" s="370">
        <v>0</v>
      </c>
      <c r="J19" s="370">
        <v>0</v>
      </c>
      <c r="K19" s="370">
        <v>0</v>
      </c>
      <c r="L19" s="370">
        <v>0</v>
      </c>
      <c r="M19" s="370">
        <v>0</v>
      </c>
      <c r="N19" s="370">
        <v>0</v>
      </c>
      <c r="O19" s="370">
        <v>0</v>
      </c>
      <c r="P19" s="370">
        <v>0</v>
      </c>
      <c r="Q19" s="370">
        <v>0</v>
      </c>
      <c r="R19" s="370">
        <v>0</v>
      </c>
      <c r="S19" s="371">
        <v>0</v>
      </c>
    </row>
    <row r="20" spans="2:19">
      <c r="B20" s="368">
        <v>13</v>
      </c>
      <c r="C20" s="369" t="s">
        <v>1036</v>
      </c>
      <c r="D20" s="370">
        <v>4</v>
      </c>
      <c r="E20" s="370">
        <v>0</v>
      </c>
      <c r="F20" s="370">
        <v>0</v>
      </c>
      <c r="G20" s="370">
        <v>2</v>
      </c>
      <c r="H20" s="370">
        <v>0</v>
      </c>
      <c r="I20" s="370">
        <v>0</v>
      </c>
      <c r="J20" s="370">
        <v>0</v>
      </c>
      <c r="K20" s="370">
        <v>0</v>
      </c>
      <c r="L20" s="370">
        <v>3774</v>
      </c>
      <c r="M20" s="370">
        <v>3191</v>
      </c>
      <c r="N20" s="370">
        <v>0</v>
      </c>
      <c r="O20" s="370">
        <v>2</v>
      </c>
      <c r="P20" s="370">
        <v>1</v>
      </c>
      <c r="Q20" s="370">
        <v>0</v>
      </c>
      <c r="R20" s="370">
        <v>1</v>
      </c>
      <c r="S20" s="371">
        <v>11</v>
      </c>
    </row>
    <row r="21" spans="2:19">
      <c r="B21" s="368">
        <v>14</v>
      </c>
      <c r="C21" s="369" t="s">
        <v>1037</v>
      </c>
      <c r="D21" s="370">
        <v>6</v>
      </c>
      <c r="E21" s="370">
        <v>0</v>
      </c>
      <c r="F21" s="370">
        <v>0</v>
      </c>
      <c r="G21" s="370">
        <v>2</v>
      </c>
      <c r="H21" s="370">
        <v>2</v>
      </c>
      <c r="I21" s="370">
        <v>0</v>
      </c>
      <c r="J21" s="370">
        <v>0</v>
      </c>
      <c r="K21" s="370">
        <v>0</v>
      </c>
      <c r="L21" s="370">
        <v>3940</v>
      </c>
      <c r="M21" s="370">
        <v>3376</v>
      </c>
      <c r="N21" s="370">
        <v>0</v>
      </c>
      <c r="O21" s="370">
        <v>4</v>
      </c>
      <c r="P21" s="370">
        <v>1</v>
      </c>
      <c r="Q21" s="370">
        <v>0</v>
      </c>
      <c r="R21" s="370">
        <v>2</v>
      </c>
      <c r="S21" s="371">
        <v>10</v>
      </c>
    </row>
    <row r="22" spans="2:19">
      <c r="B22" s="368">
        <v>15</v>
      </c>
      <c r="C22" s="369" t="s">
        <v>1038</v>
      </c>
      <c r="D22" s="370">
        <v>1</v>
      </c>
      <c r="E22" s="370">
        <v>0</v>
      </c>
      <c r="F22" s="370">
        <v>0</v>
      </c>
      <c r="G22" s="370">
        <v>0</v>
      </c>
      <c r="H22" s="370">
        <v>0</v>
      </c>
      <c r="I22" s="370">
        <v>0</v>
      </c>
      <c r="J22" s="370">
        <v>0</v>
      </c>
      <c r="K22" s="370">
        <v>0</v>
      </c>
      <c r="L22" s="370">
        <v>779</v>
      </c>
      <c r="M22" s="370">
        <v>665</v>
      </c>
      <c r="N22" s="370">
        <v>0</v>
      </c>
      <c r="O22" s="370">
        <v>0</v>
      </c>
      <c r="P22" s="370">
        <v>0</v>
      </c>
      <c r="Q22" s="370">
        <v>0</v>
      </c>
      <c r="R22" s="370">
        <v>1</v>
      </c>
      <c r="S22" s="371">
        <v>20</v>
      </c>
    </row>
    <row r="23" spans="2:19">
      <c r="B23" s="368">
        <v>16</v>
      </c>
      <c r="C23" s="369" t="s">
        <v>1039</v>
      </c>
      <c r="D23" s="370">
        <v>96</v>
      </c>
      <c r="E23" s="370">
        <v>0</v>
      </c>
      <c r="F23" s="370">
        <v>0</v>
      </c>
      <c r="G23" s="370">
        <v>25</v>
      </c>
      <c r="H23" s="370">
        <v>10</v>
      </c>
      <c r="I23" s="370">
        <v>-4</v>
      </c>
      <c r="J23" s="370">
        <v>-1</v>
      </c>
      <c r="K23" s="370">
        <v>-3</v>
      </c>
      <c r="L23" s="370">
        <v>9074</v>
      </c>
      <c r="M23" s="370">
        <v>2845</v>
      </c>
      <c r="N23" s="370">
        <v>0</v>
      </c>
      <c r="O23" s="370">
        <v>26</v>
      </c>
      <c r="P23" s="370">
        <v>24</v>
      </c>
      <c r="Q23" s="370">
        <v>41</v>
      </c>
      <c r="R23" s="370">
        <v>5</v>
      </c>
      <c r="S23" s="371">
        <v>10</v>
      </c>
    </row>
    <row r="24" spans="2:19">
      <c r="B24" s="368">
        <v>17</v>
      </c>
      <c r="C24" s="369" t="s">
        <v>1040</v>
      </c>
      <c r="D24" s="370">
        <v>6</v>
      </c>
      <c r="E24" s="370">
        <v>0</v>
      </c>
      <c r="F24" s="370">
        <v>0</v>
      </c>
      <c r="G24" s="370">
        <v>1</v>
      </c>
      <c r="H24" s="370">
        <v>0</v>
      </c>
      <c r="I24" s="370">
        <v>0</v>
      </c>
      <c r="J24" s="370">
        <v>0</v>
      </c>
      <c r="K24" s="370">
        <v>0</v>
      </c>
      <c r="L24" s="370">
        <v>2366</v>
      </c>
      <c r="M24" s="370">
        <v>1305</v>
      </c>
      <c r="N24" s="370">
        <v>0</v>
      </c>
      <c r="O24" s="370">
        <v>2</v>
      </c>
      <c r="P24" s="370">
        <v>1</v>
      </c>
      <c r="Q24" s="370">
        <v>2</v>
      </c>
      <c r="R24" s="370">
        <v>0</v>
      </c>
      <c r="S24" s="371">
        <v>10</v>
      </c>
    </row>
    <row r="25" spans="2:19">
      <c r="B25" s="368">
        <v>18</v>
      </c>
      <c r="C25" s="369" t="s">
        <v>1041</v>
      </c>
      <c r="D25" s="370">
        <v>5</v>
      </c>
      <c r="E25" s="370">
        <v>0</v>
      </c>
      <c r="F25" s="370">
        <v>0</v>
      </c>
      <c r="G25" s="370">
        <v>1</v>
      </c>
      <c r="H25" s="370">
        <v>0</v>
      </c>
      <c r="I25" s="370">
        <v>0</v>
      </c>
      <c r="J25" s="370">
        <v>0</v>
      </c>
      <c r="K25" s="370">
        <v>0</v>
      </c>
      <c r="L25" s="370">
        <v>193</v>
      </c>
      <c r="M25" s="370">
        <v>28</v>
      </c>
      <c r="N25" s="370">
        <v>0</v>
      </c>
      <c r="O25" s="370">
        <v>4</v>
      </c>
      <c r="P25" s="370">
        <v>1</v>
      </c>
      <c r="Q25" s="370">
        <v>0</v>
      </c>
      <c r="R25" s="370">
        <v>1</v>
      </c>
      <c r="S25" s="371">
        <v>7</v>
      </c>
    </row>
    <row r="26" spans="2:19">
      <c r="B26" s="368">
        <v>19</v>
      </c>
      <c r="C26" s="369" t="s">
        <v>1042</v>
      </c>
      <c r="D26" s="370">
        <v>0</v>
      </c>
      <c r="E26" s="370">
        <v>0</v>
      </c>
      <c r="F26" s="370">
        <v>0</v>
      </c>
      <c r="G26" s="370">
        <v>0</v>
      </c>
      <c r="H26" s="370">
        <v>0</v>
      </c>
      <c r="I26" s="370">
        <v>0</v>
      </c>
      <c r="J26" s="370">
        <v>0</v>
      </c>
      <c r="K26" s="370">
        <v>0</v>
      </c>
      <c r="L26" s="370">
        <v>0</v>
      </c>
      <c r="M26" s="370">
        <v>0</v>
      </c>
      <c r="N26" s="370">
        <v>0</v>
      </c>
      <c r="O26" s="370">
        <v>0</v>
      </c>
      <c r="P26" s="370">
        <v>0</v>
      </c>
      <c r="Q26" s="370">
        <v>0</v>
      </c>
      <c r="R26" s="370">
        <v>0</v>
      </c>
      <c r="S26" s="371">
        <v>0</v>
      </c>
    </row>
    <row r="27" spans="2:19">
      <c r="B27" s="368">
        <v>20</v>
      </c>
      <c r="C27" s="369" t="s">
        <v>1043</v>
      </c>
      <c r="D27" s="370">
        <v>5</v>
      </c>
      <c r="E27" s="370">
        <v>0</v>
      </c>
      <c r="F27" s="370">
        <v>0</v>
      </c>
      <c r="G27" s="370">
        <v>1</v>
      </c>
      <c r="H27" s="370">
        <v>0</v>
      </c>
      <c r="I27" s="370">
        <v>0</v>
      </c>
      <c r="J27" s="370">
        <v>0</v>
      </c>
      <c r="K27" s="370">
        <v>0</v>
      </c>
      <c r="L27" s="370">
        <v>3495</v>
      </c>
      <c r="M27" s="370">
        <v>2565</v>
      </c>
      <c r="N27" s="370">
        <v>0</v>
      </c>
      <c r="O27" s="370">
        <v>1</v>
      </c>
      <c r="P27" s="370">
        <v>3</v>
      </c>
      <c r="Q27" s="370">
        <v>0</v>
      </c>
      <c r="R27" s="370">
        <v>1</v>
      </c>
      <c r="S27" s="371">
        <v>9</v>
      </c>
    </row>
    <row r="28" spans="2:19">
      <c r="B28" s="368">
        <v>21</v>
      </c>
      <c r="C28" s="369" t="s">
        <v>1044</v>
      </c>
      <c r="D28" s="370">
        <v>0</v>
      </c>
      <c r="E28" s="370">
        <v>0</v>
      </c>
      <c r="F28" s="370">
        <v>0</v>
      </c>
      <c r="G28" s="370">
        <v>0</v>
      </c>
      <c r="H28" s="370">
        <v>0</v>
      </c>
      <c r="I28" s="370">
        <v>0</v>
      </c>
      <c r="J28" s="370">
        <v>0</v>
      </c>
      <c r="K28" s="370">
        <v>0</v>
      </c>
      <c r="L28" s="370">
        <v>7</v>
      </c>
      <c r="M28" s="370">
        <v>6</v>
      </c>
      <c r="N28" s="370">
        <v>0</v>
      </c>
      <c r="O28" s="370">
        <v>0</v>
      </c>
      <c r="P28" s="370">
        <v>0</v>
      </c>
      <c r="Q28" s="370">
        <v>0</v>
      </c>
      <c r="R28" s="370">
        <v>0</v>
      </c>
      <c r="S28" s="371">
        <v>17</v>
      </c>
    </row>
    <row r="29" spans="2:19">
      <c r="B29" s="368">
        <v>22</v>
      </c>
      <c r="C29" s="369" t="s">
        <v>1045</v>
      </c>
      <c r="D29" s="370">
        <v>16</v>
      </c>
      <c r="E29" s="370">
        <v>0</v>
      </c>
      <c r="F29" s="370">
        <v>0</v>
      </c>
      <c r="G29" s="370">
        <v>8</v>
      </c>
      <c r="H29" s="370">
        <v>0</v>
      </c>
      <c r="I29" s="370">
        <v>0</v>
      </c>
      <c r="J29" s="370">
        <v>0</v>
      </c>
      <c r="K29" s="370">
        <v>0</v>
      </c>
      <c r="L29" s="370">
        <v>7435</v>
      </c>
      <c r="M29" s="370">
        <v>6165</v>
      </c>
      <c r="N29" s="370">
        <v>0</v>
      </c>
      <c r="O29" s="370">
        <v>10</v>
      </c>
      <c r="P29" s="370">
        <v>4</v>
      </c>
      <c r="Q29" s="370">
        <v>2</v>
      </c>
      <c r="R29" s="370">
        <v>1</v>
      </c>
      <c r="S29" s="371">
        <v>6</v>
      </c>
    </row>
    <row r="30" spans="2:19">
      <c r="B30" s="368">
        <v>23</v>
      </c>
      <c r="C30" s="369" t="s">
        <v>1046</v>
      </c>
      <c r="D30" s="370">
        <v>24</v>
      </c>
      <c r="E30" s="370">
        <v>0</v>
      </c>
      <c r="F30" s="370">
        <v>0</v>
      </c>
      <c r="G30" s="370">
        <v>7</v>
      </c>
      <c r="H30" s="370">
        <v>0</v>
      </c>
      <c r="I30" s="370">
        <v>-1</v>
      </c>
      <c r="J30" s="370">
        <v>0</v>
      </c>
      <c r="K30" s="370">
        <v>0</v>
      </c>
      <c r="L30" s="370">
        <v>115283</v>
      </c>
      <c r="M30" s="370">
        <v>89733</v>
      </c>
      <c r="N30" s="370">
        <v>0</v>
      </c>
      <c r="O30" s="370">
        <v>11</v>
      </c>
      <c r="P30" s="370">
        <v>4</v>
      </c>
      <c r="Q30" s="370">
        <v>3</v>
      </c>
      <c r="R30" s="370">
        <v>6</v>
      </c>
      <c r="S30" s="371">
        <v>10</v>
      </c>
    </row>
    <row r="31" spans="2:19">
      <c r="B31" s="368">
        <v>24</v>
      </c>
      <c r="C31" s="369" t="s">
        <v>1047</v>
      </c>
      <c r="D31" s="370">
        <v>3</v>
      </c>
      <c r="E31" s="370">
        <v>0</v>
      </c>
      <c r="F31" s="370">
        <v>0</v>
      </c>
      <c r="G31" s="370">
        <v>1</v>
      </c>
      <c r="H31" s="370">
        <v>0</v>
      </c>
      <c r="I31" s="370">
        <v>0</v>
      </c>
      <c r="J31" s="370">
        <v>0</v>
      </c>
      <c r="K31" s="370">
        <v>0</v>
      </c>
      <c r="L31" s="370">
        <v>37379</v>
      </c>
      <c r="M31" s="370">
        <v>34360</v>
      </c>
      <c r="N31" s="370">
        <v>0</v>
      </c>
      <c r="O31" s="370">
        <v>3</v>
      </c>
      <c r="P31" s="370">
        <v>0</v>
      </c>
      <c r="Q31" s="370">
        <v>0</v>
      </c>
      <c r="R31" s="370">
        <v>1</v>
      </c>
      <c r="S31" s="371">
        <v>7</v>
      </c>
    </row>
    <row r="32" spans="2:19">
      <c r="B32" s="368">
        <v>25</v>
      </c>
      <c r="C32" s="369" t="s">
        <v>1048</v>
      </c>
      <c r="D32" s="370">
        <v>73</v>
      </c>
      <c r="E32" s="370">
        <v>0</v>
      </c>
      <c r="F32" s="370">
        <v>0</v>
      </c>
      <c r="G32" s="370">
        <v>20</v>
      </c>
      <c r="H32" s="370">
        <v>9</v>
      </c>
      <c r="I32" s="370">
        <v>-6</v>
      </c>
      <c r="J32" s="370">
        <v>-1</v>
      </c>
      <c r="K32" s="370">
        <v>-5</v>
      </c>
      <c r="L32" s="370">
        <v>12145</v>
      </c>
      <c r="M32" s="370">
        <v>8864</v>
      </c>
      <c r="N32" s="370">
        <v>0</v>
      </c>
      <c r="O32" s="370">
        <v>25</v>
      </c>
      <c r="P32" s="370">
        <v>20</v>
      </c>
      <c r="Q32" s="370">
        <v>12</v>
      </c>
      <c r="R32" s="370">
        <v>15</v>
      </c>
      <c r="S32" s="371">
        <v>11</v>
      </c>
    </row>
    <row r="33" spans="2:19">
      <c r="B33" s="368">
        <v>26</v>
      </c>
      <c r="C33" s="369" t="s">
        <v>1049</v>
      </c>
      <c r="D33" s="370">
        <v>22</v>
      </c>
      <c r="E33" s="370">
        <v>0</v>
      </c>
      <c r="F33" s="370">
        <v>0</v>
      </c>
      <c r="G33" s="370">
        <v>4</v>
      </c>
      <c r="H33" s="370">
        <v>4</v>
      </c>
      <c r="I33" s="370">
        <v>-2</v>
      </c>
      <c r="J33" s="370">
        <v>0</v>
      </c>
      <c r="K33" s="370">
        <v>-2</v>
      </c>
      <c r="L33" s="370">
        <v>4340</v>
      </c>
      <c r="M33" s="370">
        <v>3311</v>
      </c>
      <c r="N33" s="370">
        <v>0</v>
      </c>
      <c r="O33" s="370">
        <v>12</v>
      </c>
      <c r="P33" s="370">
        <v>1</v>
      </c>
      <c r="Q33" s="370">
        <v>6</v>
      </c>
      <c r="R33" s="370">
        <v>3</v>
      </c>
      <c r="S33" s="371">
        <v>9</v>
      </c>
    </row>
    <row r="34" spans="2:19">
      <c r="B34" s="368">
        <v>27</v>
      </c>
      <c r="C34" s="369" t="s">
        <v>1050</v>
      </c>
      <c r="D34" s="370">
        <v>13</v>
      </c>
      <c r="E34" s="370">
        <v>0</v>
      </c>
      <c r="F34" s="370">
        <v>0</v>
      </c>
      <c r="G34" s="370">
        <v>0</v>
      </c>
      <c r="H34" s="370">
        <v>0</v>
      </c>
      <c r="I34" s="370">
        <v>0</v>
      </c>
      <c r="J34" s="370">
        <v>0</v>
      </c>
      <c r="K34" s="370">
        <v>0</v>
      </c>
      <c r="L34" s="370">
        <v>22176</v>
      </c>
      <c r="M34" s="370">
        <v>21687</v>
      </c>
      <c r="N34" s="370">
        <v>0</v>
      </c>
      <c r="O34" s="370">
        <v>11</v>
      </c>
      <c r="P34" s="370">
        <v>0</v>
      </c>
      <c r="Q34" s="370">
        <v>1</v>
      </c>
      <c r="R34" s="370">
        <v>1</v>
      </c>
      <c r="S34" s="371">
        <v>5</v>
      </c>
    </row>
    <row r="35" spans="2:19">
      <c r="B35" s="368">
        <v>28</v>
      </c>
      <c r="C35" s="369" t="s">
        <v>1051</v>
      </c>
      <c r="D35" s="370">
        <v>46</v>
      </c>
      <c r="E35" s="370">
        <v>0</v>
      </c>
      <c r="F35" s="370">
        <v>0</v>
      </c>
      <c r="G35" s="370">
        <v>10</v>
      </c>
      <c r="H35" s="370">
        <v>4</v>
      </c>
      <c r="I35" s="370">
        <v>-3</v>
      </c>
      <c r="J35" s="370">
        <v>0</v>
      </c>
      <c r="K35" s="370">
        <v>-3</v>
      </c>
      <c r="L35" s="370">
        <v>49242</v>
      </c>
      <c r="M35" s="370">
        <v>47672</v>
      </c>
      <c r="N35" s="370">
        <v>0</v>
      </c>
      <c r="O35" s="370">
        <v>23</v>
      </c>
      <c r="P35" s="370">
        <v>10</v>
      </c>
      <c r="Q35" s="370">
        <v>6</v>
      </c>
      <c r="R35" s="370">
        <v>7</v>
      </c>
      <c r="S35" s="371">
        <v>8</v>
      </c>
    </row>
    <row r="36" spans="2:19">
      <c r="B36" s="368">
        <v>29</v>
      </c>
      <c r="C36" s="369" t="s">
        <v>1052</v>
      </c>
      <c r="D36" s="370">
        <v>8</v>
      </c>
      <c r="E36" s="370">
        <v>0</v>
      </c>
      <c r="F36" s="370">
        <v>0</v>
      </c>
      <c r="G36" s="370">
        <v>2</v>
      </c>
      <c r="H36" s="370">
        <v>0</v>
      </c>
      <c r="I36" s="370">
        <v>0</v>
      </c>
      <c r="J36" s="370">
        <v>0</v>
      </c>
      <c r="K36" s="370">
        <v>0</v>
      </c>
      <c r="L36" s="370">
        <v>2421</v>
      </c>
      <c r="M36" s="370">
        <v>2123</v>
      </c>
      <c r="N36" s="370">
        <v>0</v>
      </c>
      <c r="O36" s="370">
        <v>1</v>
      </c>
      <c r="P36" s="370">
        <v>2</v>
      </c>
      <c r="Q36" s="370">
        <v>3</v>
      </c>
      <c r="R36" s="370">
        <v>2</v>
      </c>
      <c r="S36" s="371">
        <v>15</v>
      </c>
    </row>
    <row r="37" spans="2:19">
      <c r="B37" s="368">
        <v>30</v>
      </c>
      <c r="C37" s="369" t="s">
        <v>1053</v>
      </c>
      <c r="D37" s="370">
        <v>4</v>
      </c>
      <c r="E37" s="370">
        <v>0</v>
      </c>
      <c r="F37" s="370">
        <v>0</v>
      </c>
      <c r="G37" s="370">
        <v>2</v>
      </c>
      <c r="H37" s="370">
        <v>0</v>
      </c>
      <c r="I37" s="370">
        <v>0</v>
      </c>
      <c r="J37" s="370">
        <v>0</v>
      </c>
      <c r="K37" s="370">
        <v>0</v>
      </c>
      <c r="L37" s="370">
        <v>788</v>
      </c>
      <c r="M37" s="370">
        <v>706</v>
      </c>
      <c r="N37" s="370">
        <v>0</v>
      </c>
      <c r="O37" s="370">
        <v>2</v>
      </c>
      <c r="P37" s="370">
        <v>0</v>
      </c>
      <c r="Q37" s="370">
        <v>2</v>
      </c>
      <c r="R37" s="370">
        <v>0</v>
      </c>
      <c r="S37" s="371">
        <v>8</v>
      </c>
    </row>
    <row r="38" spans="2:19">
      <c r="B38" s="368">
        <v>31</v>
      </c>
      <c r="C38" s="369" t="s">
        <v>1054</v>
      </c>
      <c r="D38" s="370">
        <v>22</v>
      </c>
      <c r="E38" s="370">
        <v>0</v>
      </c>
      <c r="F38" s="370">
        <v>0</v>
      </c>
      <c r="G38" s="370">
        <v>5</v>
      </c>
      <c r="H38" s="370">
        <v>1</v>
      </c>
      <c r="I38" s="370">
        <v>0</v>
      </c>
      <c r="J38" s="370">
        <v>0</v>
      </c>
      <c r="K38" s="370">
        <v>0</v>
      </c>
      <c r="L38" s="370">
        <v>4244</v>
      </c>
      <c r="M38" s="370">
        <v>2524</v>
      </c>
      <c r="N38" s="370">
        <v>0</v>
      </c>
      <c r="O38" s="370">
        <v>6</v>
      </c>
      <c r="P38" s="370">
        <v>5</v>
      </c>
      <c r="Q38" s="370">
        <v>6</v>
      </c>
      <c r="R38" s="370">
        <v>4</v>
      </c>
      <c r="S38" s="371">
        <v>11</v>
      </c>
    </row>
    <row r="39" spans="2:19">
      <c r="B39" s="368">
        <v>32</v>
      </c>
      <c r="C39" s="369" t="s">
        <v>1055</v>
      </c>
      <c r="D39" s="370">
        <v>5</v>
      </c>
      <c r="E39" s="370">
        <v>0</v>
      </c>
      <c r="F39" s="370">
        <v>0</v>
      </c>
      <c r="G39" s="370">
        <v>0</v>
      </c>
      <c r="H39" s="370">
        <v>0</v>
      </c>
      <c r="I39" s="370">
        <v>0</v>
      </c>
      <c r="J39" s="370">
        <v>0</v>
      </c>
      <c r="K39" s="370">
        <v>0</v>
      </c>
      <c r="L39" s="370">
        <v>751</v>
      </c>
      <c r="M39" s="370">
        <v>558</v>
      </c>
      <c r="N39" s="370">
        <v>0</v>
      </c>
      <c r="O39" s="370">
        <v>1</v>
      </c>
      <c r="P39" s="370">
        <v>2</v>
      </c>
      <c r="Q39" s="370">
        <v>1</v>
      </c>
      <c r="R39" s="370">
        <v>0</v>
      </c>
      <c r="S39" s="371">
        <v>8</v>
      </c>
    </row>
    <row r="40" spans="2:19">
      <c r="B40" s="368">
        <v>33</v>
      </c>
      <c r="C40" s="369" t="s">
        <v>1056</v>
      </c>
      <c r="D40" s="370">
        <v>26</v>
      </c>
      <c r="E40" s="370">
        <v>0</v>
      </c>
      <c r="F40" s="370">
        <v>0</v>
      </c>
      <c r="G40" s="370">
        <v>1</v>
      </c>
      <c r="H40" s="370">
        <v>1</v>
      </c>
      <c r="I40" s="370">
        <v>-1</v>
      </c>
      <c r="J40" s="370">
        <v>0</v>
      </c>
      <c r="K40" s="370">
        <v>-1</v>
      </c>
      <c r="L40" s="370">
        <v>2823</v>
      </c>
      <c r="M40" s="370">
        <v>1767</v>
      </c>
      <c r="N40" s="370">
        <v>0</v>
      </c>
      <c r="O40" s="370">
        <v>10</v>
      </c>
      <c r="P40" s="370">
        <v>3</v>
      </c>
      <c r="Q40" s="370">
        <v>11</v>
      </c>
      <c r="R40" s="370">
        <v>3</v>
      </c>
      <c r="S40" s="371">
        <v>10</v>
      </c>
    </row>
    <row r="41" spans="2:19">
      <c r="B41" s="364">
        <v>34</v>
      </c>
      <c r="C41" s="365" t="s">
        <v>1013</v>
      </c>
      <c r="D41" s="366">
        <v>313</v>
      </c>
      <c r="E41" s="366">
        <v>0</v>
      </c>
      <c r="F41" s="366">
        <v>0</v>
      </c>
      <c r="G41" s="366">
        <v>79</v>
      </c>
      <c r="H41" s="366">
        <v>5</v>
      </c>
      <c r="I41" s="366">
        <v>-5</v>
      </c>
      <c r="J41" s="366">
        <v>-3</v>
      </c>
      <c r="K41" s="366">
        <v>0</v>
      </c>
      <c r="L41" s="366">
        <v>14977</v>
      </c>
      <c r="M41" s="366">
        <v>2235</v>
      </c>
      <c r="N41" s="366">
        <v>0</v>
      </c>
      <c r="O41" s="366">
        <v>40</v>
      </c>
      <c r="P41" s="366">
        <v>37</v>
      </c>
      <c r="Q41" s="366">
        <v>214</v>
      </c>
      <c r="R41" s="366">
        <v>23</v>
      </c>
      <c r="S41" s="367">
        <v>13</v>
      </c>
    </row>
    <row r="42" spans="2:19">
      <c r="B42" s="368">
        <v>35</v>
      </c>
      <c r="C42" s="372" t="s">
        <v>1057</v>
      </c>
      <c r="D42" s="370">
        <v>212</v>
      </c>
      <c r="E42" s="370">
        <v>0</v>
      </c>
      <c r="F42" s="370">
        <v>0</v>
      </c>
      <c r="G42" s="370">
        <v>49</v>
      </c>
      <c r="H42" s="370">
        <v>4</v>
      </c>
      <c r="I42" s="370">
        <v>-4</v>
      </c>
      <c r="J42" s="370">
        <v>-2</v>
      </c>
      <c r="K42" s="370">
        <v>0</v>
      </c>
      <c r="L42" s="370">
        <v>11858</v>
      </c>
      <c r="M42" s="370">
        <v>1644</v>
      </c>
      <c r="N42" s="370">
        <v>0</v>
      </c>
      <c r="O42" s="370">
        <v>18</v>
      </c>
      <c r="P42" s="370">
        <v>22</v>
      </c>
      <c r="Q42" s="370">
        <v>163</v>
      </c>
      <c r="R42" s="370">
        <v>9</v>
      </c>
      <c r="S42" s="371">
        <v>14</v>
      </c>
    </row>
    <row r="43" spans="2:19">
      <c r="B43" s="368">
        <v>36</v>
      </c>
      <c r="C43" s="372" t="s">
        <v>1058</v>
      </c>
      <c r="D43" s="370">
        <v>178</v>
      </c>
      <c r="E43" s="370">
        <v>0</v>
      </c>
      <c r="F43" s="370">
        <v>0</v>
      </c>
      <c r="G43" s="370">
        <v>41</v>
      </c>
      <c r="H43" s="370">
        <v>4</v>
      </c>
      <c r="I43" s="370">
        <v>-4</v>
      </c>
      <c r="J43" s="370">
        <v>-2</v>
      </c>
      <c r="K43" s="370">
        <v>0</v>
      </c>
      <c r="L43" s="370">
        <v>9412</v>
      </c>
      <c r="M43" s="370">
        <v>1109</v>
      </c>
      <c r="N43" s="370">
        <v>0</v>
      </c>
      <c r="O43" s="370">
        <v>12</v>
      </c>
      <c r="P43" s="370">
        <v>21</v>
      </c>
      <c r="Q43" s="370">
        <v>137</v>
      </c>
      <c r="R43" s="370">
        <v>7</v>
      </c>
      <c r="S43" s="371">
        <v>15</v>
      </c>
    </row>
    <row r="44" spans="2:19">
      <c r="B44" s="368">
        <v>37</v>
      </c>
      <c r="C44" s="372" t="s">
        <v>1059</v>
      </c>
      <c r="D44" s="370">
        <v>0</v>
      </c>
      <c r="E44" s="370">
        <v>0</v>
      </c>
      <c r="F44" s="370">
        <v>0</v>
      </c>
      <c r="G44" s="370">
        <v>0</v>
      </c>
      <c r="H44" s="370">
        <v>0</v>
      </c>
      <c r="I44" s="370">
        <v>0</v>
      </c>
      <c r="J44" s="370">
        <v>0</v>
      </c>
      <c r="K44" s="370">
        <v>0</v>
      </c>
      <c r="L44" s="370">
        <v>0</v>
      </c>
      <c r="M44" s="370">
        <v>0</v>
      </c>
      <c r="N44" s="370">
        <v>0</v>
      </c>
      <c r="O44" s="370">
        <v>0</v>
      </c>
      <c r="P44" s="370">
        <v>0</v>
      </c>
      <c r="Q44" s="370">
        <v>0</v>
      </c>
      <c r="R44" s="370">
        <v>0</v>
      </c>
      <c r="S44" s="371">
        <v>0</v>
      </c>
    </row>
    <row r="45" spans="2:19">
      <c r="B45" s="368">
        <v>38</v>
      </c>
      <c r="C45" s="372" t="s">
        <v>1060</v>
      </c>
      <c r="D45" s="370">
        <v>102</v>
      </c>
      <c r="E45" s="370">
        <v>0</v>
      </c>
      <c r="F45" s="370">
        <v>0</v>
      </c>
      <c r="G45" s="370">
        <v>30</v>
      </c>
      <c r="H45" s="370">
        <v>1</v>
      </c>
      <c r="I45" s="370">
        <v>-2</v>
      </c>
      <c r="J45" s="370">
        <v>-1</v>
      </c>
      <c r="K45" s="370">
        <v>0</v>
      </c>
      <c r="L45" s="370">
        <v>3119</v>
      </c>
      <c r="M45" s="370">
        <v>591</v>
      </c>
      <c r="N45" s="370">
        <v>0</v>
      </c>
      <c r="O45" s="370">
        <v>22</v>
      </c>
      <c r="P45" s="370">
        <v>15</v>
      </c>
      <c r="Q45" s="370">
        <v>51</v>
      </c>
      <c r="R45" s="370">
        <v>14</v>
      </c>
      <c r="S45" s="371">
        <v>12</v>
      </c>
    </row>
    <row r="46" spans="2:19">
      <c r="B46" s="368">
        <v>39</v>
      </c>
      <c r="C46" s="365" t="s">
        <v>1014</v>
      </c>
      <c r="D46" s="366">
        <v>72</v>
      </c>
      <c r="E46" s="366">
        <v>0</v>
      </c>
      <c r="F46" s="366">
        <v>0</v>
      </c>
      <c r="G46" s="366">
        <v>20</v>
      </c>
      <c r="H46" s="366">
        <v>0</v>
      </c>
      <c r="I46" s="366">
        <v>0</v>
      </c>
      <c r="J46" s="366">
        <v>0</v>
      </c>
      <c r="K46" s="366">
        <v>0</v>
      </c>
      <c r="L46" s="366">
        <v>404642</v>
      </c>
      <c r="M46" s="366">
        <v>353161</v>
      </c>
      <c r="N46" s="366">
        <v>0</v>
      </c>
      <c r="O46" s="366">
        <v>22</v>
      </c>
      <c r="P46" s="366">
        <v>25</v>
      </c>
      <c r="Q46" s="366">
        <v>15</v>
      </c>
      <c r="R46" s="366">
        <v>10</v>
      </c>
      <c r="S46" s="367">
        <v>10</v>
      </c>
    </row>
    <row r="47" spans="2:19">
      <c r="B47" s="368">
        <v>40</v>
      </c>
      <c r="C47" s="365" t="s">
        <v>1015</v>
      </c>
      <c r="D47" s="366">
        <v>1014</v>
      </c>
      <c r="E47" s="366">
        <v>0</v>
      </c>
      <c r="F47" s="366">
        <v>0</v>
      </c>
      <c r="G47" s="366">
        <v>479</v>
      </c>
      <c r="H47" s="366">
        <v>221</v>
      </c>
      <c r="I47" s="366">
        <v>-78</v>
      </c>
      <c r="J47" s="366">
        <v>-10</v>
      </c>
      <c r="K47" s="366">
        <v>-67</v>
      </c>
      <c r="L47" s="366">
        <v>167869</v>
      </c>
      <c r="M47" s="366">
        <v>132480</v>
      </c>
      <c r="N47" s="366">
        <v>0</v>
      </c>
      <c r="O47" s="366">
        <v>501</v>
      </c>
      <c r="P47" s="366">
        <v>93</v>
      </c>
      <c r="Q47" s="366">
        <v>198</v>
      </c>
      <c r="R47" s="366">
        <v>222</v>
      </c>
      <c r="S47" s="367">
        <v>10</v>
      </c>
    </row>
    <row r="48" spans="2:19">
      <c r="B48" s="368">
        <v>41</v>
      </c>
      <c r="C48" s="372" t="s">
        <v>1061</v>
      </c>
      <c r="D48" s="370">
        <v>757</v>
      </c>
      <c r="E48" s="370">
        <v>0</v>
      </c>
      <c r="F48" s="370">
        <v>0</v>
      </c>
      <c r="G48" s="370">
        <v>374</v>
      </c>
      <c r="H48" s="370">
        <v>209</v>
      </c>
      <c r="I48" s="370">
        <v>-67</v>
      </c>
      <c r="J48" s="370">
        <v>-7</v>
      </c>
      <c r="K48" s="370">
        <v>-60</v>
      </c>
      <c r="L48" s="370">
        <v>45946</v>
      </c>
      <c r="M48" s="370">
        <v>33453</v>
      </c>
      <c r="N48" s="370">
        <v>0</v>
      </c>
      <c r="O48" s="370">
        <v>420</v>
      </c>
      <c r="P48" s="370">
        <v>51</v>
      </c>
      <c r="Q48" s="370">
        <v>117</v>
      </c>
      <c r="R48" s="370">
        <v>169</v>
      </c>
      <c r="S48" s="371">
        <v>9</v>
      </c>
    </row>
    <row r="49" spans="1:19">
      <c r="B49" s="368">
        <v>42</v>
      </c>
      <c r="C49" s="372" t="s">
        <v>1062</v>
      </c>
      <c r="D49" s="370">
        <v>20</v>
      </c>
      <c r="E49" s="370">
        <v>0</v>
      </c>
      <c r="F49" s="370">
        <v>0</v>
      </c>
      <c r="G49" s="370">
        <v>7</v>
      </c>
      <c r="H49" s="370">
        <v>0</v>
      </c>
      <c r="I49" s="370">
        <v>0</v>
      </c>
      <c r="J49" s="370">
        <v>0</v>
      </c>
      <c r="K49" s="370">
        <v>0</v>
      </c>
      <c r="L49" s="370">
        <v>3764</v>
      </c>
      <c r="M49" s="370">
        <v>2984</v>
      </c>
      <c r="N49" s="370">
        <v>0</v>
      </c>
      <c r="O49" s="370">
        <v>6</v>
      </c>
      <c r="P49" s="370">
        <v>1</v>
      </c>
      <c r="Q49" s="370">
        <v>11</v>
      </c>
      <c r="R49" s="370">
        <v>1</v>
      </c>
      <c r="S49" s="371">
        <v>11</v>
      </c>
    </row>
    <row r="50" spans="1:19">
      <c r="B50" s="368">
        <v>43</v>
      </c>
      <c r="C50" s="372" t="s">
        <v>1063</v>
      </c>
      <c r="D50" s="370">
        <v>238</v>
      </c>
      <c r="E50" s="370">
        <v>0</v>
      </c>
      <c r="F50" s="370">
        <v>0</v>
      </c>
      <c r="G50" s="370">
        <v>98</v>
      </c>
      <c r="H50" s="370">
        <v>11</v>
      </c>
      <c r="I50" s="370">
        <v>-10</v>
      </c>
      <c r="J50" s="370">
        <v>-3</v>
      </c>
      <c r="K50" s="370">
        <v>-7</v>
      </c>
      <c r="L50" s="370">
        <v>118159</v>
      </c>
      <c r="M50" s="370">
        <v>96044</v>
      </c>
      <c r="N50" s="370">
        <v>0</v>
      </c>
      <c r="O50" s="370">
        <v>75</v>
      </c>
      <c r="P50" s="370">
        <v>40</v>
      </c>
      <c r="Q50" s="370">
        <v>70</v>
      </c>
      <c r="R50" s="370">
        <v>52</v>
      </c>
      <c r="S50" s="371">
        <v>12</v>
      </c>
    </row>
    <row r="51" spans="1:19">
      <c r="B51" s="368">
        <v>44</v>
      </c>
      <c r="C51" s="365" t="s">
        <v>1016</v>
      </c>
      <c r="D51" s="366">
        <v>915</v>
      </c>
      <c r="E51" s="366">
        <v>0</v>
      </c>
      <c r="F51" s="366">
        <v>0</v>
      </c>
      <c r="G51" s="366">
        <v>308</v>
      </c>
      <c r="H51" s="366">
        <v>67</v>
      </c>
      <c r="I51" s="366">
        <v>-39</v>
      </c>
      <c r="J51" s="366">
        <v>-10</v>
      </c>
      <c r="K51" s="366">
        <v>-27</v>
      </c>
      <c r="L51" s="366">
        <v>232873</v>
      </c>
      <c r="M51" s="366">
        <v>180052</v>
      </c>
      <c r="N51" s="366">
        <v>0</v>
      </c>
      <c r="O51" s="366">
        <v>237</v>
      </c>
      <c r="P51" s="366">
        <v>182</v>
      </c>
      <c r="Q51" s="366">
        <v>335</v>
      </c>
      <c r="R51" s="366">
        <v>160</v>
      </c>
      <c r="S51" s="367">
        <v>12</v>
      </c>
    </row>
    <row r="52" spans="1:19">
      <c r="B52" s="368">
        <v>45</v>
      </c>
      <c r="C52" s="365" t="s">
        <v>1017</v>
      </c>
      <c r="D52" s="366">
        <v>289</v>
      </c>
      <c r="E52" s="366">
        <v>0</v>
      </c>
      <c r="F52" s="366">
        <v>0</v>
      </c>
      <c r="G52" s="366">
        <v>59</v>
      </c>
      <c r="H52" s="366">
        <v>12</v>
      </c>
      <c r="I52" s="366">
        <v>-9</v>
      </c>
      <c r="J52" s="366">
        <v>-3</v>
      </c>
      <c r="K52" s="366">
        <v>-6</v>
      </c>
      <c r="L52" s="366">
        <v>58859</v>
      </c>
      <c r="M52" s="366">
        <v>16747</v>
      </c>
      <c r="N52" s="366">
        <v>0</v>
      </c>
      <c r="O52" s="366">
        <v>86</v>
      </c>
      <c r="P52" s="366">
        <v>51</v>
      </c>
      <c r="Q52" s="366">
        <v>112</v>
      </c>
      <c r="R52" s="366">
        <v>40</v>
      </c>
      <c r="S52" s="367">
        <v>11</v>
      </c>
    </row>
    <row r="53" spans="1:19">
      <c r="B53" s="368">
        <v>46</v>
      </c>
      <c r="C53" s="372" t="s">
        <v>1064</v>
      </c>
      <c r="D53" s="370">
        <v>209</v>
      </c>
      <c r="E53" s="370">
        <v>0</v>
      </c>
      <c r="F53" s="370">
        <v>0</v>
      </c>
      <c r="G53" s="370">
        <v>50</v>
      </c>
      <c r="H53" s="370">
        <v>11</v>
      </c>
      <c r="I53" s="370">
        <v>-9</v>
      </c>
      <c r="J53" s="370">
        <v>-3</v>
      </c>
      <c r="K53" s="370">
        <v>-6</v>
      </c>
      <c r="L53" s="370">
        <v>51916</v>
      </c>
      <c r="M53" s="370">
        <v>14754</v>
      </c>
      <c r="N53" s="370">
        <v>0</v>
      </c>
      <c r="O53" s="370">
        <v>73</v>
      </c>
      <c r="P53" s="370">
        <v>41</v>
      </c>
      <c r="Q53" s="370">
        <v>60</v>
      </c>
      <c r="R53" s="370">
        <v>35</v>
      </c>
      <c r="S53" s="371">
        <v>11</v>
      </c>
    </row>
    <row r="54" spans="1:19">
      <c r="B54" s="368">
        <v>47</v>
      </c>
      <c r="C54" s="372" t="s">
        <v>1065</v>
      </c>
      <c r="D54" s="370">
        <v>5</v>
      </c>
      <c r="E54" s="370">
        <v>0</v>
      </c>
      <c r="F54" s="370">
        <v>0</v>
      </c>
      <c r="G54" s="370">
        <v>2</v>
      </c>
      <c r="H54" s="370">
        <v>0</v>
      </c>
      <c r="I54" s="370">
        <v>0</v>
      </c>
      <c r="J54" s="370">
        <v>0</v>
      </c>
      <c r="K54" s="370">
        <v>0</v>
      </c>
      <c r="L54" s="370">
        <v>1906</v>
      </c>
      <c r="M54" s="370">
        <v>609</v>
      </c>
      <c r="N54" s="370">
        <v>0</v>
      </c>
      <c r="O54" s="370">
        <v>1</v>
      </c>
      <c r="P54" s="370">
        <v>0</v>
      </c>
      <c r="Q54" s="370">
        <v>5</v>
      </c>
      <c r="R54" s="370">
        <v>0</v>
      </c>
      <c r="S54" s="371">
        <v>16</v>
      </c>
    </row>
    <row r="55" spans="1:19">
      <c r="B55" s="368">
        <v>48</v>
      </c>
      <c r="C55" s="372" t="s">
        <v>1066</v>
      </c>
      <c r="D55" s="370">
        <v>0</v>
      </c>
      <c r="E55" s="370">
        <v>0</v>
      </c>
      <c r="F55" s="370">
        <v>0</v>
      </c>
      <c r="G55" s="370">
        <v>0</v>
      </c>
      <c r="H55" s="370">
        <v>0</v>
      </c>
      <c r="I55" s="370">
        <v>0</v>
      </c>
      <c r="J55" s="370">
        <v>0</v>
      </c>
      <c r="K55" s="370">
        <v>0</v>
      </c>
      <c r="L55" s="370">
        <v>6</v>
      </c>
      <c r="M55" s="370">
        <v>2</v>
      </c>
      <c r="N55" s="370">
        <v>0</v>
      </c>
      <c r="O55" s="370">
        <v>0</v>
      </c>
      <c r="P55" s="370">
        <v>0</v>
      </c>
      <c r="Q55" s="370">
        <v>0</v>
      </c>
      <c r="R55" s="370">
        <v>0</v>
      </c>
      <c r="S55" s="371">
        <v>1</v>
      </c>
    </row>
    <row r="56" spans="1:19">
      <c r="B56" s="368">
        <v>49</v>
      </c>
      <c r="C56" s="372" t="s">
        <v>1067</v>
      </c>
      <c r="D56" s="370">
        <v>74</v>
      </c>
      <c r="E56" s="370">
        <v>0</v>
      </c>
      <c r="F56" s="370">
        <v>0</v>
      </c>
      <c r="G56" s="370">
        <v>7</v>
      </c>
      <c r="H56" s="370">
        <v>1</v>
      </c>
      <c r="I56" s="370">
        <v>0</v>
      </c>
      <c r="J56" s="370">
        <v>0</v>
      </c>
      <c r="K56" s="370">
        <v>0</v>
      </c>
      <c r="L56" s="370">
        <v>3766</v>
      </c>
      <c r="M56" s="370">
        <v>300</v>
      </c>
      <c r="N56" s="370">
        <v>0</v>
      </c>
      <c r="O56" s="370">
        <v>12</v>
      </c>
      <c r="P56" s="370">
        <v>10</v>
      </c>
      <c r="Q56" s="370">
        <v>47</v>
      </c>
      <c r="R56" s="370">
        <v>4</v>
      </c>
      <c r="S56" s="371">
        <v>11</v>
      </c>
    </row>
    <row r="57" spans="1:19">
      <c r="B57" s="368">
        <v>50</v>
      </c>
      <c r="C57" s="373" t="s">
        <v>1068</v>
      </c>
      <c r="D57" s="370">
        <v>1</v>
      </c>
      <c r="E57" s="370">
        <v>0</v>
      </c>
      <c r="F57" s="370">
        <v>0</v>
      </c>
      <c r="G57" s="370">
        <v>0</v>
      </c>
      <c r="H57" s="370">
        <v>0</v>
      </c>
      <c r="I57" s="370">
        <v>0</v>
      </c>
      <c r="J57" s="370">
        <v>0</v>
      </c>
      <c r="K57" s="370">
        <v>0</v>
      </c>
      <c r="L57" s="370">
        <v>1265</v>
      </c>
      <c r="M57" s="370">
        <v>1081</v>
      </c>
      <c r="N57" s="370">
        <v>0</v>
      </c>
      <c r="O57" s="370">
        <v>0</v>
      </c>
      <c r="P57" s="370">
        <v>0</v>
      </c>
      <c r="Q57" s="370">
        <v>0</v>
      </c>
      <c r="R57" s="370">
        <v>1</v>
      </c>
      <c r="S57" s="371">
        <v>15</v>
      </c>
    </row>
    <row r="58" spans="1:19">
      <c r="B58" s="368">
        <v>51</v>
      </c>
      <c r="C58" s="374" t="s">
        <v>1069</v>
      </c>
      <c r="D58" s="370">
        <v>1235</v>
      </c>
      <c r="E58" s="370">
        <v>0</v>
      </c>
      <c r="F58" s="370">
        <v>0</v>
      </c>
      <c r="G58" s="370">
        <v>340</v>
      </c>
      <c r="H58" s="370">
        <v>144</v>
      </c>
      <c r="I58" s="370">
        <v>-50</v>
      </c>
      <c r="J58" s="370">
        <v>-11</v>
      </c>
      <c r="K58" s="370">
        <v>-38</v>
      </c>
      <c r="L58" s="370">
        <v>141403</v>
      </c>
      <c r="M58" s="370">
        <v>107306</v>
      </c>
      <c r="N58" s="370">
        <v>0</v>
      </c>
      <c r="O58" s="370">
        <v>100</v>
      </c>
      <c r="P58" s="370">
        <v>236</v>
      </c>
      <c r="Q58" s="370">
        <v>650</v>
      </c>
      <c r="R58" s="370">
        <v>249</v>
      </c>
      <c r="S58" s="371">
        <v>14</v>
      </c>
    </row>
    <row r="59" spans="1:19">
      <c r="B59" s="368">
        <v>52</v>
      </c>
      <c r="C59" s="374" t="s">
        <v>1018</v>
      </c>
      <c r="D59" s="370">
        <v>5518</v>
      </c>
      <c r="E59" s="370">
        <v>0</v>
      </c>
      <c r="F59" s="370">
        <v>0</v>
      </c>
      <c r="G59" s="370">
        <v>2035</v>
      </c>
      <c r="H59" s="370">
        <v>499</v>
      </c>
      <c r="I59" s="370">
        <v>-202</v>
      </c>
      <c r="J59" s="370">
        <v>-39</v>
      </c>
      <c r="K59" s="370">
        <v>-159</v>
      </c>
      <c r="L59" s="370">
        <v>170019</v>
      </c>
      <c r="M59" s="370">
        <v>2102</v>
      </c>
      <c r="N59" s="370">
        <v>0</v>
      </c>
      <c r="O59" s="370">
        <v>1067</v>
      </c>
      <c r="P59" s="370">
        <v>480</v>
      </c>
      <c r="Q59" s="370">
        <v>1801</v>
      </c>
      <c r="R59" s="370">
        <v>2169</v>
      </c>
      <c r="S59" s="371">
        <v>15</v>
      </c>
    </row>
    <row r="60" spans="1:19" s="164" customFormat="1" ht="25.5" customHeight="1">
      <c r="B60" s="360">
        <v>53</v>
      </c>
      <c r="C60" s="361" t="s">
        <v>1070</v>
      </c>
      <c r="D60" s="375">
        <v>1092</v>
      </c>
      <c r="E60" s="375">
        <v>0</v>
      </c>
      <c r="F60" s="375">
        <v>0</v>
      </c>
      <c r="G60" s="375">
        <v>267</v>
      </c>
      <c r="H60" s="375">
        <v>78</v>
      </c>
      <c r="I60" s="375">
        <v>-37</v>
      </c>
      <c r="J60" s="375">
        <v>-9</v>
      </c>
      <c r="K60" s="375">
        <v>-27</v>
      </c>
      <c r="L60" s="375"/>
      <c r="M60" s="375"/>
      <c r="N60" s="375"/>
      <c r="O60" s="375">
        <v>232</v>
      </c>
      <c r="P60" s="375">
        <v>174</v>
      </c>
      <c r="Q60" s="375">
        <v>471</v>
      </c>
      <c r="R60" s="375">
        <v>215</v>
      </c>
      <c r="S60" s="376">
        <v>13</v>
      </c>
    </row>
    <row r="61" spans="1:19">
      <c r="A61" s="377"/>
      <c r="B61" s="368">
        <v>54</v>
      </c>
      <c r="C61" s="374" t="s">
        <v>1071</v>
      </c>
      <c r="D61" s="370">
        <v>13</v>
      </c>
      <c r="E61" s="370">
        <v>0</v>
      </c>
      <c r="F61" s="370">
        <v>0</v>
      </c>
      <c r="G61" s="370">
        <v>267</v>
      </c>
      <c r="H61" s="370">
        <v>78</v>
      </c>
      <c r="I61" s="370">
        <v>0</v>
      </c>
      <c r="J61" s="370">
        <v>0</v>
      </c>
      <c r="K61" s="370">
        <v>0</v>
      </c>
      <c r="L61" s="370"/>
      <c r="M61" s="370"/>
      <c r="N61" s="370"/>
      <c r="O61" s="370">
        <v>3</v>
      </c>
      <c r="P61" s="370">
        <v>1</v>
      </c>
      <c r="Q61" s="370">
        <v>4</v>
      </c>
      <c r="R61" s="370">
        <v>6</v>
      </c>
      <c r="S61" s="371">
        <v>17</v>
      </c>
    </row>
    <row r="62" spans="1:19" s="164" customFormat="1">
      <c r="A62" s="377"/>
      <c r="B62" s="368">
        <v>55</v>
      </c>
      <c r="C62" s="378" t="s">
        <v>1072</v>
      </c>
      <c r="D62" s="370">
        <v>1079</v>
      </c>
      <c r="E62" s="370">
        <v>0</v>
      </c>
      <c r="F62" s="370">
        <v>0</v>
      </c>
      <c r="G62" s="370">
        <v>0</v>
      </c>
      <c r="H62" s="370">
        <v>0</v>
      </c>
      <c r="I62" s="370">
        <v>-37</v>
      </c>
      <c r="J62" s="370">
        <v>-9</v>
      </c>
      <c r="K62" s="370">
        <v>-27</v>
      </c>
      <c r="L62" s="370"/>
      <c r="M62" s="370"/>
      <c r="N62" s="370"/>
      <c r="O62" s="370">
        <v>230</v>
      </c>
      <c r="P62" s="370">
        <v>174</v>
      </c>
      <c r="Q62" s="370">
        <v>467</v>
      </c>
      <c r="R62" s="370">
        <v>208</v>
      </c>
      <c r="S62" s="371">
        <v>13</v>
      </c>
    </row>
    <row r="63" spans="1:19" s="164" customFormat="1" ht="30.75" customHeight="1">
      <c r="B63" s="360">
        <v>56</v>
      </c>
      <c r="C63" s="379" t="s">
        <v>1073</v>
      </c>
      <c r="D63" s="362">
        <v>11165</v>
      </c>
      <c r="E63" s="362">
        <v>0</v>
      </c>
      <c r="F63" s="362">
        <v>0</v>
      </c>
      <c r="G63" s="362">
        <v>3783</v>
      </c>
      <c r="H63" s="362">
        <v>1082</v>
      </c>
      <c r="I63" s="362">
        <v>-455</v>
      </c>
      <c r="J63" s="362">
        <v>-93</v>
      </c>
      <c r="K63" s="362">
        <v>-350</v>
      </c>
      <c r="L63" s="362">
        <v>2185490</v>
      </c>
      <c r="M63" s="362">
        <v>1647745</v>
      </c>
      <c r="N63" s="362">
        <v>0</v>
      </c>
      <c r="O63" s="362">
        <v>2521</v>
      </c>
      <c r="P63" s="362">
        <v>1426</v>
      </c>
      <c r="Q63" s="362">
        <v>4033</v>
      </c>
      <c r="R63" s="362">
        <v>3185</v>
      </c>
      <c r="S63" s="363">
        <v>14</v>
      </c>
    </row>
    <row r="64" spans="1:19" s="164" customFormat="1">
      <c r="B64" s="162"/>
      <c r="C64" s="380" t="s">
        <v>1074</v>
      </c>
      <c r="D64" s="381"/>
      <c r="E64" s="381"/>
      <c r="F64" s="381"/>
      <c r="G64" s="381"/>
      <c r="H64" s="381"/>
      <c r="I64" s="381"/>
      <c r="J64" s="381"/>
      <c r="K64" s="381"/>
      <c r="L64" s="162"/>
      <c r="M64" s="162"/>
      <c r="N64" s="162"/>
      <c r="O64" s="162"/>
      <c r="P64" s="162"/>
      <c r="Q64" s="162"/>
      <c r="R64" s="162"/>
      <c r="S64" s="188"/>
    </row>
    <row r="65" spans="4:11" ht="11.45" customHeight="1">
      <c r="D65" s="165"/>
      <c r="E65" s="165"/>
      <c r="F65" s="165"/>
      <c r="G65" s="165"/>
      <c r="H65" s="165"/>
      <c r="I65" s="165"/>
      <c r="J65" s="165"/>
      <c r="K65" s="165"/>
    </row>
  </sheetData>
  <mergeCells count="9">
    <mergeCell ref="P6:P7"/>
    <mergeCell ref="Q6:Q7"/>
    <mergeCell ref="R6:R7"/>
    <mergeCell ref="S6:S7"/>
    <mergeCell ref="D6:H6"/>
    <mergeCell ref="I6:K6"/>
    <mergeCell ref="L6:M6"/>
    <mergeCell ref="N6:N7"/>
    <mergeCell ref="O6:O7"/>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30B26-B47C-4105-A4B8-D69178481DD6}">
  <dimension ref="A1:Q53"/>
  <sheetViews>
    <sheetView showGridLines="0" zoomScale="85" zoomScaleNormal="85" workbookViewId="0">
      <selection activeCell="C54" sqref="C54"/>
    </sheetView>
  </sheetViews>
  <sheetFormatPr baseColWidth="10" defaultColWidth="9.140625" defaultRowHeight="15"/>
  <cols>
    <col min="1" max="1" width="11" style="136" customWidth="1"/>
    <col min="2" max="2" width="69.140625" style="136" customWidth="1"/>
    <col min="3" max="7" width="21.85546875" style="136" customWidth="1"/>
    <col min="8" max="16384" width="9.140625" style="136"/>
  </cols>
  <sheetData>
    <row r="1" spans="1:7" ht="39.950000000000003" customHeight="1">
      <c r="A1" s="645" t="s">
        <v>92</v>
      </c>
      <c r="B1" s="645"/>
    </row>
    <row r="2" spans="1:7" ht="20.100000000000001" customHeight="1">
      <c r="A2" s="136" t="s">
        <v>0</v>
      </c>
    </row>
    <row r="3" spans="1:7" ht="20.100000000000001" customHeight="1">
      <c r="A3" s="646"/>
      <c r="B3" s="647"/>
      <c r="C3" s="316" t="s">
        <v>3</v>
      </c>
      <c r="D3" s="316" t="s">
        <v>4</v>
      </c>
      <c r="E3" s="316" t="s">
        <v>5</v>
      </c>
      <c r="F3" s="316" t="s">
        <v>93</v>
      </c>
      <c r="G3" s="316" t="s">
        <v>94</v>
      </c>
    </row>
    <row r="4" spans="1:7" ht="20.100000000000001" customHeight="1">
      <c r="A4" s="648"/>
      <c r="B4" s="649"/>
      <c r="C4" s="317">
        <v>45838</v>
      </c>
      <c r="D4" s="317">
        <v>45747</v>
      </c>
      <c r="E4" s="317">
        <v>45657</v>
      </c>
      <c r="F4" s="317">
        <v>45565</v>
      </c>
      <c r="G4" s="317">
        <v>45473</v>
      </c>
    </row>
    <row r="5" spans="1:7" ht="20.100000000000001" customHeight="1">
      <c r="A5" s="137"/>
      <c r="B5" s="650" t="s">
        <v>96</v>
      </c>
      <c r="C5" s="651"/>
      <c r="D5" s="651"/>
      <c r="E5" s="651"/>
      <c r="F5" s="651"/>
      <c r="G5" s="652"/>
    </row>
    <row r="6" spans="1:7" ht="20.100000000000001" customHeight="1">
      <c r="A6" s="316" t="s">
        <v>6</v>
      </c>
      <c r="B6" s="318" t="s">
        <v>97</v>
      </c>
      <c r="C6" s="319">
        <v>2352526</v>
      </c>
      <c r="D6" s="319">
        <v>2362987</v>
      </c>
      <c r="E6" s="319">
        <v>2408196</v>
      </c>
      <c r="F6" s="320">
        <v>2330718</v>
      </c>
      <c r="G6" s="320">
        <v>2317248</v>
      </c>
    </row>
    <row r="7" spans="1:7" ht="20.100000000000001" customHeight="1">
      <c r="A7" s="316" t="s">
        <v>8</v>
      </c>
      <c r="B7" s="318" t="s">
        <v>98</v>
      </c>
      <c r="C7" s="319">
        <v>2352526</v>
      </c>
      <c r="D7" s="319">
        <v>2362987</v>
      </c>
      <c r="E7" s="319">
        <v>2408196</v>
      </c>
      <c r="F7" s="320">
        <v>2330718</v>
      </c>
      <c r="G7" s="320">
        <v>2317248</v>
      </c>
    </row>
    <row r="8" spans="1:7" ht="20.100000000000001" customHeight="1">
      <c r="A8" s="316" t="s">
        <v>10</v>
      </c>
      <c r="B8" s="318" t="s">
        <v>99</v>
      </c>
      <c r="C8" s="319">
        <v>3487417</v>
      </c>
      <c r="D8" s="319">
        <v>3523639</v>
      </c>
      <c r="E8" s="319">
        <v>3570331</v>
      </c>
      <c r="F8" s="320">
        <v>3496607</v>
      </c>
      <c r="G8" s="320">
        <v>3088849</v>
      </c>
    </row>
    <row r="9" spans="1:7" ht="20.100000000000001" customHeight="1">
      <c r="A9" s="137"/>
      <c r="B9" s="174" t="s">
        <v>100</v>
      </c>
      <c r="C9" s="175"/>
      <c r="D9" s="175"/>
      <c r="E9" s="175"/>
      <c r="F9" s="175"/>
      <c r="G9" s="176"/>
    </row>
    <row r="10" spans="1:7" ht="20.100000000000001" customHeight="1">
      <c r="A10" s="316" t="s">
        <v>11</v>
      </c>
      <c r="B10" s="318" t="s">
        <v>101</v>
      </c>
      <c r="C10" s="321">
        <v>16026362</v>
      </c>
      <c r="D10" s="321">
        <v>16504896</v>
      </c>
      <c r="E10" s="321">
        <v>15577276</v>
      </c>
      <c r="F10" s="321">
        <v>15791773</v>
      </c>
      <c r="G10" s="321">
        <v>15801832</v>
      </c>
    </row>
    <row r="11" spans="1:7" ht="20.100000000000001" customHeight="1">
      <c r="A11" s="316" t="s">
        <v>1546</v>
      </c>
      <c r="B11" s="318" t="s">
        <v>1547</v>
      </c>
      <c r="C11" s="321">
        <v>16026362</v>
      </c>
      <c r="D11" s="321">
        <v>16504896</v>
      </c>
      <c r="E11" s="321">
        <v>0</v>
      </c>
      <c r="F11" s="321">
        <v>0</v>
      </c>
      <c r="G11" s="321">
        <v>0</v>
      </c>
    </row>
    <row r="12" spans="1:7" ht="20.100000000000001" customHeight="1">
      <c r="A12" s="137"/>
      <c r="B12" s="177" t="s">
        <v>102</v>
      </c>
      <c r="C12" s="178"/>
      <c r="D12" s="178"/>
      <c r="E12" s="178"/>
      <c r="F12" s="178"/>
      <c r="G12" s="179"/>
    </row>
    <row r="13" spans="1:7" ht="20.100000000000001" customHeight="1">
      <c r="A13" s="316" t="s">
        <v>13</v>
      </c>
      <c r="B13" s="318" t="s">
        <v>103</v>
      </c>
      <c r="C13" s="323">
        <v>0.14680000000000001</v>
      </c>
      <c r="D13" s="323">
        <v>0.14319999999999999</v>
      </c>
      <c r="E13" s="323">
        <v>0.15459999999999999</v>
      </c>
      <c r="F13" s="324">
        <v>0.14760000000000001</v>
      </c>
      <c r="G13" s="324">
        <v>0.14660000000000001</v>
      </c>
    </row>
    <row r="14" spans="1:7" ht="34.5" customHeight="1">
      <c r="A14" s="316" t="s">
        <v>1548</v>
      </c>
      <c r="B14" s="318" t="s">
        <v>1549</v>
      </c>
      <c r="C14" s="323">
        <v>0.14680000000000001</v>
      </c>
      <c r="D14" s="323">
        <v>0.14319999999999999</v>
      </c>
      <c r="E14" s="323">
        <v>0</v>
      </c>
      <c r="F14" s="324">
        <v>0</v>
      </c>
      <c r="G14" s="324">
        <v>0</v>
      </c>
    </row>
    <row r="15" spans="1:7" ht="20.100000000000001" customHeight="1">
      <c r="A15" s="316" t="s">
        <v>14</v>
      </c>
      <c r="B15" s="318" t="s">
        <v>104</v>
      </c>
      <c r="C15" s="323">
        <v>0.14680000000000001</v>
      </c>
      <c r="D15" s="323">
        <v>0.14319999999999999</v>
      </c>
      <c r="E15" s="323">
        <v>0.15459999999999999</v>
      </c>
      <c r="F15" s="324">
        <v>0.14760000000000001</v>
      </c>
      <c r="G15" s="324">
        <v>0.14660000000000001</v>
      </c>
    </row>
    <row r="16" spans="1:7" ht="20.100000000000001" customHeight="1">
      <c r="A16" s="316" t="s">
        <v>1396</v>
      </c>
      <c r="B16" s="318" t="s">
        <v>1550</v>
      </c>
      <c r="C16" s="323">
        <v>0.14680000000000001</v>
      </c>
      <c r="D16" s="323">
        <v>0.14319999999999999</v>
      </c>
      <c r="E16" s="323">
        <v>0</v>
      </c>
      <c r="F16" s="324">
        <v>0</v>
      </c>
      <c r="G16" s="324">
        <v>0</v>
      </c>
    </row>
    <row r="17" spans="1:7" ht="20.100000000000001" customHeight="1">
      <c r="A17" s="316" t="s">
        <v>16</v>
      </c>
      <c r="B17" s="318" t="s">
        <v>105</v>
      </c>
      <c r="C17" s="323">
        <v>0.21759999999999999</v>
      </c>
      <c r="D17" s="323">
        <v>0.2135</v>
      </c>
      <c r="E17" s="323">
        <v>0.22919999999999999</v>
      </c>
      <c r="F17" s="324">
        <v>0.22140000000000001</v>
      </c>
      <c r="G17" s="324">
        <v>0.19550000000000001</v>
      </c>
    </row>
    <row r="18" spans="1:7" ht="20.100000000000001" customHeight="1">
      <c r="A18" s="316" t="s">
        <v>1551</v>
      </c>
      <c r="B18" s="318" t="s">
        <v>1552</v>
      </c>
      <c r="C18" s="323">
        <v>0.21759999999999999</v>
      </c>
      <c r="D18" s="323">
        <v>0.2135</v>
      </c>
      <c r="E18" s="323">
        <v>0</v>
      </c>
      <c r="F18" s="324">
        <v>0</v>
      </c>
      <c r="G18" s="324">
        <v>0</v>
      </c>
    </row>
    <row r="19" spans="1:7" ht="39.950000000000003" customHeight="1">
      <c r="A19" s="137"/>
      <c r="B19" s="177" t="s">
        <v>106</v>
      </c>
      <c r="C19" s="178"/>
      <c r="D19" s="178"/>
      <c r="E19" s="178"/>
      <c r="F19" s="178"/>
      <c r="G19" s="179"/>
    </row>
    <row r="20" spans="1:7" ht="30.75" customHeight="1">
      <c r="A20" s="316" t="s">
        <v>1553</v>
      </c>
      <c r="B20" s="322" t="s">
        <v>1554</v>
      </c>
      <c r="C20" s="323">
        <v>2.2499999999999999E-2</v>
      </c>
      <c r="D20" s="323">
        <v>2.2499999999999999E-2</v>
      </c>
      <c r="E20" s="323">
        <v>2.2499999999999992E-2</v>
      </c>
      <c r="F20" s="324">
        <v>2.2499999999999999E-2</v>
      </c>
      <c r="G20" s="324">
        <v>2.2499999999999999E-2</v>
      </c>
    </row>
    <row r="21" spans="1:7" ht="20.100000000000001" customHeight="1">
      <c r="A21" s="316" t="s">
        <v>1555</v>
      </c>
      <c r="B21" s="322" t="s">
        <v>127</v>
      </c>
      <c r="C21" s="323">
        <v>1.2699999999999999E-2</v>
      </c>
      <c r="D21" s="323">
        <v>1.2699999999999999E-2</v>
      </c>
      <c r="E21" s="323">
        <v>1.2700000000000003E-2</v>
      </c>
      <c r="F21" s="324">
        <v>1.2699999999999999E-2</v>
      </c>
      <c r="G21" s="324">
        <v>1.2699999999999999E-2</v>
      </c>
    </row>
    <row r="22" spans="1:7" ht="20.100000000000001" customHeight="1">
      <c r="A22" s="316" t="s">
        <v>1556</v>
      </c>
      <c r="B22" s="322" t="s">
        <v>1557</v>
      </c>
      <c r="C22" s="323">
        <v>1.6899999999999998E-2</v>
      </c>
      <c r="D22" s="323">
        <v>1.6899999999999998E-2</v>
      </c>
      <c r="E22" s="323">
        <v>1.6899999999999998E-2</v>
      </c>
      <c r="F22" s="324">
        <v>1.6899999999999998E-2</v>
      </c>
      <c r="G22" s="324">
        <v>1.6899999999999998E-2</v>
      </c>
    </row>
    <row r="23" spans="1:7" ht="20.100000000000001" customHeight="1">
      <c r="A23" s="316" t="s">
        <v>1558</v>
      </c>
      <c r="B23" s="322" t="s">
        <v>108</v>
      </c>
      <c r="C23" s="323">
        <v>0.10249999999999999</v>
      </c>
      <c r="D23" s="323">
        <v>0.10249999999999999</v>
      </c>
      <c r="E23" s="323">
        <v>0.10249999999999999</v>
      </c>
      <c r="F23" s="324">
        <v>0.10249999999999999</v>
      </c>
      <c r="G23" s="324">
        <v>0.10249999999999999</v>
      </c>
    </row>
    <row r="24" spans="1:7" ht="39.950000000000003" customHeight="1">
      <c r="A24" s="137"/>
      <c r="B24" s="177" t="s">
        <v>109</v>
      </c>
      <c r="C24" s="178"/>
      <c r="D24" s="178"/>
      <c r="E24" s="178"/>
      <c r="F24" s="178"/>
      <c r="G24" s="179"/>
    </row>
    <row r="25" spans="1:7" ht="20.100000000000001" customHeight="1">
      <c r="A25" s="316" t="s">
        <v>17</v>
      </c>
      <c r="B25" s="322" t="s">
        <v>110</v>
      </c>
      <c r="C25" s="324">
        <v>2.5000000000000001E-2</v>
      </c>
      <c r="D25" s="323">
        <v>2.5000000000000001E-2</v>
      </c>
      <c r="E25" s="323">
        <v>2.5000000000000001E-2</v>
      </c>
      <c r="F25" s="324">
        <v>2.5000000000000001E-2</v>
      </c>
      <c r="G25" s="324">
        <v>2.5000000000000001E-2</v>
      </c>
    </row>
    <row r="26" spans="1:7" ht="39.950000000000003" customHeight="1">
      <c r="A26" s="316" t="s">
        <v>1414</v>
      </c>
      <c r="B26" s="322" t="s">
        <v>111</v>
      </c>
      <c r="C26" s="324">
        <v>0</v>
      </c>
      <c r="D26" s="324">
        <v>0</v>
      </c>
      <c r="E26" s="324">
        <v>0</v>
      </c>
      <c r="F26" s="324">
        <v>0</v>
      </c>
      <c r="G26" s="324">
        <v>0</v>
      </c>
    </row>
    <row r="27" spans="1:7" ht="20.100000000000001" customHeight="1">
      <c r="A27" s="316" t="s">
        <v>20</v>
      </c>
      <c r="B27" s="322" t="s">
        <v>112</v>
      </c>
      <c r="C27" s="323">
        <v>5.0000000000000001E-4</v>
      </c>
      <c r="D27" s="324">
        <v>5.0000000000000001E-4</v>
      </c>
      <c r="E27" s="324">
        <v>5.0000000000000001E-4</v>
      </c>
      <c r="F27" s="324">
        <v>5.0000000000000001E-4</v>
      </c>
      <c r="G27" s="324">
        <v>5.0000000000000001E-4</v>
      </c>
    </row>
    <row r="28" spans="1:7" ht="20.100000000000001" customHeight="1">
      <c r="A28" s="316" t="s">
        <v>113</v>
      </c>
      <c r="B28" s="322" t="s">
        <v>114</v>
      </c>
      <c r="C28" s="324">
        <v>5.0000000000000001E-3</v>
      </c>
      <c r="D28" s="324">
        <v>5.0000000000000001E-3</v>
      </c>
      <c r="E28" s="324">
        <v>5.0000000000000001E-3</v>
      </c>
      <c r="F28" s="324">
        <v>5.0000000000000001E-3</v>
      </c>
      <c r="G28" s="324">
        <v>5.0000000000000001E-3</v>
      </c>
    </row>
    <row r="29" spans="1:7" ht="20.100000000000001" customHeight="1">
      <c r="A29" s="316" t="s">
        <v>22</v>
      </c>
      <c r="B29" s="322" t="s">
        <v>115</v>
      </c>
      <c r="C29" s="324">
        <v>0</v>
      </c>
      <c r="D29" s="324">
        <v>0</v>
      </c>
      <c r="E29" s="324">
        <v>0</v>
      </c>
      <c r="F29" s="324">
        <v>0</v>
      </c>
      <c r="G29" s="324">
        <v>0</v>
      </c>
    </row>
    <row r="30" spans="1:7" ht="20.100000000000001" customHeight="1">
      <c r="A30" s="316" t="s">
        <v>116</v>
      </c>
      <c r="B30" s="322" t="s">
        <v>1559</v>
      </c>
      <c r="C30" s="324">
        <v>4.4999999999999997E-3</v>
      </c>
      <c r="D30" s="324">
        <v>4.4999999999999997E-3</v>
      </c>
      <c r="E30" s="324">
        <v>8.9999999999999993E-3</v>
      </c>
      <c r="F30" s="324">
        <v>8.9999999999999993E-3</v>
      </c>
      <c r="G30" s="324">
        <v>8.9999999999999993E-3</v>
      </c>
    </row>
    <row r="31" spans="1:7" ht="20.100000000000001" customHeight="1">
      <c r="A31" s="316" t="s">
        <v>24</v>
      </c>
      <c r="B31" s="322" t="s">
        <v>117</v>
      </c>
      <c r="C31" s="324">
        <v>3.5000000000000003E-2</v>
      </c>
      <c r="D31" s="324">
        <v>3.5000000000000003E-2</v>
      </c>
      <c r="E31" s="324">
        <v>3.95E-2</v>
      </c>
      <c r="F31" s="324">
        <v>3.95E-2</v>
      </c>
      <c r="G31" s="324">
        <v>3.95E-2</v>
      </c>
    </row>
    <row r="32" spans="1:7" ht="20.100000000000001" customHeight="1">
      <c r="A32" s="316" t="s">
        <v>118</v>
      </c>
      <c r="B32" s="322" t="s">
        <v>119</v>
      </c>
      <c r="C32" s="323">
        <v>0.13750000000000001</v>
      </c>
      <c r="D32" s="324">
        <v>0.13750000000000001</v>
      </c>
      <c r="E32" s="324">
        <v>0.14199999999999999</v>
      </c>
      <c r="F32" s="324">
        <v>0.14199999999999999</v>
      </c>
      <c r="G32" s="324">
        <v>0.14199999999999999</v>
      </c>
    </row>
    <row r="33" spans="1:17">
      <c r="A33" s="316" t="s">
        <v>25</v>
      </c>
      <c r="B33" s="318" t="s">
        <v>120</v>
      </c>
      <c r="C33" s="152">
        <v>6.9900000000000004E-2</v>
      </c>
      <c r="D33" s="152">
        <v>6.6299999999999998E-2</v>
      </c>
      <c r="E33" s="152">
        <v>7.7700000000000005E-2</v>
      </c>
      <c r="F33" s="152">
        <v>7.0699999999999999E-2</v>
      </c>
      <c r="G33" s="152">
        <v>6.9699999999999998E-2</v>
      </c>
    </row>
    <row r="34" spans="1:17" ht="20.100000000000001" customHeight="1">
      <c r="A34" s="137"/>
      <c r="B34" s="174" t="s">
        <v>121</v>
      </c>
      <c r="C34" s="175"/>
      <c r="D34" s="175"/>
      <c r="E34" s="175"/>
      <c r="F34" s="175"/>
      <c r="G34" s="176"/>
    </row>
    <row r="35" spans="1:17" ht="20.100000000000001" customHeight="1">
      <c r="A35" s="316" t="s">
        <v>26</v>
      </c>
      <c r="B35" s="318" t="s">
        <v>122</v>
      </c>
      <c r="C35" s="319">
        <v>33201476</v>
      </c>
      <c r="D35" s="319">
        <v>32825499</v>
      </c>
      <c r="E35" s="319">
        <v>32924994</v>
      </c>
      <c r="F35" s="319">
        <v>32165960</v>
      </c>
      <c r="G35" s="319">
        <v>31761501</v>
      </c>
    </row>
    <row r="36" spans="1:17" ht="20.100000000000001" customHeight="1">
      <c r="A36" s="316" t="s">
        <v>27</v>
      </c>
      <c r="B36" s="322" t="s">
        <v>121</v>
      </c>
      <c r="C36" s="323">
        <v>7.0900000000000005E-2</v>
      </c>
      <c r="D36" s="323">
        <v>7.1999999999999995E-2</v>
      </c>
      <c r="E36" s="323">
        <v>7.3099999999999998E-2</v>
      </c>
      <c r="F36" s="324">
        <v>7.2499999999999995E-2</v>
      </c>
      <c r="G36" s="324">
        <v>7.2999999999999995E-2</v>
      </c>
      <c r="J36" s="325"/>
      <c r="K36" s="325"/>
      <c r="L36" s="325"/>
      <c r="M36" s="325"/>
      <c r="N36" s="325"/>
      <c r="O36" s="325"/>
      <c r="P36" s="325"/>
      <c r="Q36" s="325"/>
    </row>
    <row r="37" spans="1:17" ht="39.950000000000003" customHeight="1">
      <c r="A37" s="137"/>
      <c r="B37" s="177" t="s">
        <v>123</v>
      </c>
      <c r="C37" s="178"/>
      <c r="D37" s="178"/>
      <c r="E37" s="178"/>
      <c r="F37" s="178"/>
      <c r="G37" s="179"/>
    </row>
    <row r="38" spans="1:17" ht="29.1" customHeight="1">
      <c r="A38" s="316" t="s">
        <v>124</v>
      </c>
      <c r="B38" s="322" t="s">
        <v>125</v>
      </c>
      <c r="C38" s="324">
        <v>0</v>
      </c>
      <c r="D38" s="324">
        <v>0</v>
      </c>
      <c r="E38" s="324">
        <v>0</v>
      </c>
      <c r="F38" s="324">
        <v>0</v>
      </c>
      <c r="G38" s="324">
        <v>0</v>
      </c>
    </row>
    <row r="39" spans="1:17" ht="20.100000000000001" customHeight="1">
      <c r="A39" s="316" t="s">
        <v>126</v>
      </c>
      <c r="B39" s="322" t="s">
        <v>127</v>
      </c>
      <c r="C39" s="324">
        <v>0</v>
      </c>
      <c r="D39" s="324">
        <v>0</v>
      </c>
      <c r="E39" s="324">
        <v>0</v>
      </c>
      <c r="F39" s="324">
        <v>0</v>
      </c>
      <c r="G39" s="324">
        <v>0</v>
      </c>
    </row>
    <row r="40" spans="1:17" ht="20.100000000000001" customHeight="1">
      <c r="A40" s="316" t="s">
        <v>128</v>
      </c>
      <c r="B40" s="322" t="s">
        <v>129</v>
      </c>
      <c r="C40" s="323">
        <v>0.03</v>
      </c>
      <c r="D40" s="323">
        <v>0.03</v>
      </c>
      <c r="E40" s="323">
        <v>0.03</v>
      </c>
      <c r="F40" s="324">
        <v>0.03</v>
      </c>
      <c r="G40" s="324">
        <v>0.03</v>
      </c>
    </row>
    <row r="41" spans="1:17" ht="33.950000000000003" customHeight="1">
      <c r="A41" s="137"/>
      <c r="B41" s="177" t="s">
        <v>130</v>
      </c>
      <c r="C41" s="178"/>
      <c r="D41" s="178"/>
      <c r="E41" s="178"/>
      <c r="F41" s="178"/>
      <c r="G41" s="179"/>
    </row>
    <row r="42" spans="1:17" ht="20.100000000000001" customHeight="1">
      <c r="A42" s="316" t="s">
        <v>131</v>
      </c>
      <c r="B42" s="322" t="s">
        <v>132</v>
      </c>
      <c r="C42" s="324">
        <v>0</v>
      </c>
      <c r="D42" s="324">
        <v>0</v>
      </c>
      <c r="E42" s="324">
        <v>0</v>
      </c>
      <c r="F42" s="324">
        <v>0</v>
      </c>
      <c r="G42" s="324">
        <v>0</v>
      </c>
    </row>
    <row r="43" spans="1:17" ht="20.100000000000001" customHeight="1">
      <c r="A43" s="316" t="s">
        <v>133</v>
      </c>
      <c r="B43" s="326" t="s">
        <v>134</v>
      </c>
      <c r="C43" s="323">
        <v>0.03</v>
      </c>
      <c r="D43" s="323">
        <v>0.03</v>
      </c>
      <c r="E43" s="323">
        <v>0.03</v>
      </c>
      <c r="F43" s="324">
        <v>0.03</v>
      </c>
      <c r="G43" s="324">
        <v>0.03</v>
      </c>
    </row>
    <row r="44" spans="1:17" ht="20.100000000000001" customHeight="1">
      <c r="A44" s="137"/>
      <c r="B44" s="177" t="s">
        <v>135</v>
      </c>
      <c r="C44" s="178"/>
      <c r="D44" s="178"/>
      <c r="E44" s="178"/>
      <c r="F44" s="178"/>
      <c r="G44" s="179"/>
    </row>
    <row r="45" spans="1:17" ht="33" customHeight="1">
      <c r="A45" s="316" t="s">
        <v>28</v>
      </c>
      <c r="B45" s="322" t="s">
        <v>136</v>
      </c>
      <c r="C45" s="319">
        <v>6664199</v>
      </c>
      <c r="D45" s="319">
        <v>6504876</v>
      </c>
      <c r="E45" s="319">
        <v>6336497</v>
      </c>
      <c r="F45" s="319">
        <v>6159485</v>
      </c>
      <c r="G45" s="319">
        <v>5937312</v>
      </c>
    </row>
    <row r="46" spans="1:17" ht="20.100000000000001" customHeight="1">
      <c r="A46" s="327" t="s">
        <v>137</v>
      </c>
      <c r="B46" s="322" t="s">
        <v>138</v>
      </c>
      <c r="C46" s="319">
        <v>3539618</v>
      </c>
      <c r="D46" s="319">
        <v>3424936</v>
      </c>
      <c r="E46" s="319">
        <v>3370148</v>
      </c>
      <c r="F46" s="319">
        <v>3286837</v>
      </c>
      <c r="G46" s="319">
        <v>3189356</v>
      </c>
    </row>
    <row r="47" spans="1:17" ht="20.100000000000001" customHeight="1">
      <c r="A47" s="327" t="s">
        <v>139</v>
      </c>
      <c r="B47" s="322" t="s">
        <v>140</v>
      </c>
      <c r="C47" s="319">
        <v>171860</v>
      </c>
      <c r="D47" s="319">
        <v>175779</v>
      </c>
      <c r="E47" s="319">
        <v>180789</v>
      </c>
      <c r="F47" s="319">
        <v>185924</v>
      </c>
      <c r="G47" s="319">
        <v>182287</v>
      </c>
    </row>
    <row r="48" spans="1:17" ht="20.100000000000001" customHeight="1">
      <c r="A48" s="316" t="s">
        <v>30</v>
      </c>
      <c r="B48" s="322" t="s">
        <v>141</v>
      </c>
      <c r="C48" s="319">
        <v>3367758</v>
      </c>
      <c r="D48" s="319">
        <v>3249157</v>
      </c>
      <c r="E48" s="319">
        <v>3189359</v>
      </c>
      <c r="F48" s="319">
        <v>3100913</v>
      </c>
      <c r="G48" s="319">
        <v>3007069</v>
      </c>
    </row>
    <row r="49" spans="1:7" ht="20.100000000000001" customHeight="1">
      <c r="A49" s="316" t="s">
        <v>32</v>
      </c>
      <c r="B49" s="322" t="s">
        <v>142</v>
      </c>
      <c r="C49" s="323">
        <v>1.9794</v>
      </c>
      <c r="D49" s="323">
        <v>2.0053000000000001</v>
      </c>
      <c r="E49" s="323">
        <v>1.9887999999999999</v>
      </c>
      <c r="F49" s="324">
        <v>1.9903999999999999</v>
      </c>
      <c r="G49" s="324">
        <v>1.9756</v>
      </c>
    </row>
    <row r="50" spans="1:7" ht="20.100000000000001" customHeight="1">
      <c r="A50" s="137"/>
      <c r="B50" s="177" t="s">
        <v>143</v>
      </c>
      <c r="C50" s="178"/>
      <c r="D50" s="178"/>
      <c r="E50" s="178"/>
      <c r="F50" s="178"/>
      <c r="G50" s="179"/>
    </row>
    <row r="51" spans="1:7" ht="20.100000000000001" customHeight="1">
      <c r="A51" s="316" t="s">
        <v>34</v>
      </c>
      <c r="B51" s="322" t="s">
        <v>144</v>
      </c>
      <c r="C51" s="319">
        <v>25880561</v>
      </c>
      <c r="D51" s="319">
        <v>25608574</v>
      </c>
      <c r="E51" s="319">
        <v>26222989</v>
      </c>
      <c r="F51" s="319">
        <v>25789607</v>
      </c>
      <c r="G51" s="319">
        <v>25304518</v>
      </c>
    </row>
    <row r="52" spans="1:7" ht="20.100000000000001" customHeight="1">
      <c r="A52" s="316" t="s">
        <v>36</v>
      </c>
      <c r="B52" s="322" t="s">
        <v>145</v>
      </c>
      <c r="C52" s="319">
        <v>19372797</v>
      </c>
      <c r="D52" s="319">
        <v>19285684</v>
      </c>
      <c r="E52" s="319">
        <v>18945641</v>
      </c>
      <c r="F52" s="319">
        <v>18888336</v>
      </c>
      <c r="G52" s="319">
        <v>18713262</v>
      </c>
    </row>
    <row r="53" spans="1:7" ht="20.100000000000001" customHeight="1">
      <c r="A53" s="316" t="s">
        <v>40</v>
      </c>
      <c r="B53" s="322" t="s">
        <v>146</v>
      </c>
      <c r="C53" s="323">
        <v>1.3359000000000001</v>
      </c>
      <c r="D53" s="323">
        <v>1.3279000000000001</v>
      </c>
      <c r="E53" s="323">
        <v>1.3841000000000001</v>
      </c>
      <c r="F53" s="324">
        <v>1.3653999999999999</v>
      </c>
      <c r="G53" s="324">
        <v>1.3522000000000001</v>
      </c>
    </row>
  </sheetData>
  <mergeCells count="4">
    <mergeCell ref="A1:B1"/>
    <mergeCell ref="A3:B3"/>
    <mergeCell ref="A4:B4"/>
    <mergeCell ref="B5:G5"/>
  </mergeCells>
  <pageMargins left="0.7" right="0.7" top="1.3149999999999999" bottom="0.75" header="0.3" footer="0.3"/>
  <pageSetup paperSize="9" scale="9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A9F15-6233-4D97-86D7-7B162935E88D}">
  <dimension ref="B1:X23"/>
  <sheetViews>
    <sheetView workbookViewId="0">
      <selection activeCell="C54" sqref="C54"/>
    </sheetView>
  </sheetViews>
  <sheetFormatPr baseColWidth="10" defaultColWidth="8.85546875" defaultRowHeight="15"/>
  <cols>
    <col min="1" max="1" width="4.28515625" style="149" customWidth="1"/>
    <col min="2" max="2" width="5.7109375" style="419" customWidth="1"/>
    <col min="3" max="3" width="78.85546875" style="149" customWidth="1"/>
    <col min="4" max="4" width="12.7109375" style="149" customWidth="1"/>
    <col min="5" max="17" width="11.85546875" style="149" customWidth="1"/>
    <col min="18" max="18" width="12.28515625" style="149" customWidth="1"/>
    <col min="19" max="19" width="27.42578125" style="149" bestFit="1" customWidth="1"/>
    <col min="20" max="16384" width="8.85546875" style="149"/>
  </cols>
  <sheetData>
    <row r="1" spans="2:24" s="162" customFormat="1">
      <c r="B1" s="381"/>
    </row>
    <row r="2" spans="2:24" s="462" customFormat="1" ht="18.75">
      <c r="B2" s="461"/>
      <c r="C2" s="160" t="s">
        <v>1075</v>
      </c>
    </row>
    <row r="3" spans="2:24" s="465" customFormat="1" ht="18.75">
      <c r="B3" s="463"/>
      <c r="C3" s="464" t="s">
        <v>1564</v>
      </c>
    </row>
    <row r="4" spans="2:24" s="162" customFormat="1">
      <c r="B4" s="382"/>
      <c r="C4" s="383"/>
      <c r="D4" s="165"/>
      <c r="E4" s="382"/>
      <c r="F4" s="382"/>
      <c r="G4" s="382"/>
      <c r="H4" s="382"/>
      <c r="I4" s="382"/>
      <c r="J4" s="382"/>
      <c r="K4" s="382"/>
      <c r="L4" s="382"/>
      <c r="M4" s="382"/>
      <c r="N4" s="382"/>
      <c r="O4" s="382"/>
      <c r="P4" s="382"/>
      <c r="Q4" s="382"/>
      <c r="R4" s="382"/>
      <c r="S4" s="382"/>
      <c r="T4" s="382"/>
      <c r="U4" s="382"/>
      <c r="V4" s="382"/>
      <c r="W4" s="382"/>
      <c r="X4" s="382"/>
    </row>
    <row r="5" spans="2:24" s="162" customFormat="1">
      <c r="B5" s="382"/>
      <c r="D5" s="352" t="s">
        <v>329</v>
      </c>
      <c r="E5" s="352" t="s">
        <v>330</v>
      </c>
      <c r="F5" s="352" t="s">
        <v>331</v>
      </c>
      <c r="G5" s="352" t="s">
        <v>900</v>
      </c>
      <c r="H5" s="352" t="s">
        <v>901</v>
      </c>
      <c r="I5" s="352" t="s">
        <v>902</v>
      </c>
      <c r="J5" s="352" t="s">
        <v>903</v>
      </c>
      <c r="K5" s="352" t="s">
        <v>904</v>
      </c>
      <c r="L5" s="352" t="s">
        <v>905</v>
      </c>
      <c r="M5" s="352" t="s">
        <v>906</v>
      </c>
      <c r="N5" s="352" t="s">
        <v>907</v>
      </c>
      <c r="O5" s="352" t="s">
        <v>908</v>
      </c>
      <c r="P5" s="352" t="s">
        <v>909</v>
      </c>
      <c r="Q5" s="352" t="s">
        <v>681</v>
      </c>
      <c r="R5" s="352" t="s">
        <v>682</v>
      </c>
      <c r="S5" s="352" t="s">
        <v>836</v>
      </c>
    </row>
    <row r="6" spans="2:24" s="162" customFormat="1" ht="24" customHeight="1" thickBot="1">
      <c r="B6" s="382"/>
      <c r="C6" s="384"/>
      <c r="D6" s="810" t="s">
        <v>1116</v>
      </c>
      <c r="E6" s="810"/>
      <c r="F6" s="810"/>
      <c r="G6" s="810"/>
      <c r="H6" s="810"/>
      <c r="I6" s="810"/>
      <c r="J6" s="810"/>
      <c r="K6" s="810"/>
      <c r="L6" s="810"/>
      <c r="M6" s="810"/>
      <c r="N6" s="810"/>
      <c r="O6" s="810"/>
      <c r="P6" s="810"/>
      <c r="Q6" s="810"/>
      <c r="R6" s="810"/>
      <c r="S6" s="811"/>
      <c r="T6" s="385"/>
    </row>
    <row r="7" spans="2:24" s="162" customFormat="1" ht="33" customHeight="1">
      <c r="B7" s="382"/>
      <c r="C7" s="384"/>
      <c r="D7" s="385"/>
      <c r="E7" s="812" t="s">
        <v>1117</v>
      </c>
      <c r="F7" s="813"/>
      <c r="G7" s="813"/>
      <c r="H7" s="813"/>
      <c r="I7" s="813"/>
      <c r="J7" s="814"/>
      <c r="K7" s="815" t="s">
        <v>1118</v>
      </c>
      <c r="L7" s="815"/>
      <c r="M7" s="815"/>
      <c r="N7" s="815"/>
      <c r="O7" s="815"/>
      <c r="P7" s="815"/>
      <c r="Q7" s="816"/>
      <c r="R7" s="817" t="s">
        <v>1076</v>
      </c>
      <c r="S7" s="811"/>
      <c r="T7" s="385"/>
    </row>
    <row r="8" spans="2:24" s="162" customFormat="1" ht="43.7" customHeight="1" thickBot="1">
      <c r="B8" s="382"/>
      <c r="C8" s="384"/>
      <c r="D8" s="385"/>
      <c r="E8" s="386" t="s">
        <v>1077</v>
      </c>
      <c r="F8" s="387" t="s">
        <v>1078</v>
      </c>
      <c r="G8" s="387" t="s">
        <v>1079</v>
      </c>
      <c r="H8" s="387" t="s">
        <v>1080</v>
      </c>
      <c r="I8" s="387" t="s">
        <v>1081</v>
      </c>
      <c r="J8" s="388" t="s">
        <v>1082</v>
      </c>
      <c r="K8" s="389" t="s">
        <v>1083</v>
      </c>
      <c r="L8" s="390" t="s">
        <v>1084</v>
      </c>
      <c r="M8" s="390" t="s">
        <v>1085</v>
      </c>
      <c r="N8" s="390" t="s">
        <v>1086</v>
      </c>
      <c r="O8" s="390" t="s">
        <v>1087</v>
      </c>
      <c r="P8" s="390" t="s">
        <v>1088</v>
      </c>
      <c r="Q8" s="390" t="s">
        <v>1089</v>
      </c>
      <c r="R8" s="391"/>
      <c r="S8" s="187" t="s">
        <v>1090</v>
      </c>
      <c r="T8" s="385"/>
    </row>
    <row r="9" spans="2:24" s="162" customFormat="1" ht="15.75" thickBot="1">
      <c r="B9" s="392"/>
      <c r="C9" s="393"/>
      <c r="D9" s="394"/>
      <c r="E9" s="385"/>
      <c r="F9" s="385"/>
      <c r="G9" s="385"/>
      <c r="H9" s="385"/>
      <c r="I9" s="385"/>
      <c r="J9" s="385"/>
      <c r="K9" s="394"/>
      <c r="L9" s="394"/>
      <c r="M9" s="394"/>
      <c r="N9" s="394"/>
      <c r="O9" s="394"/>
      <c r="P9" s="394"/>
      <c r="Q9" s="394"/>
      <c r="R9" s="395"/>
      <c r="S9" s="396"/>
      <c r="T9" s="385"/>
    </row>
    <row r="10" spans="2:24" s="162" customFormat="1">
      <c r="B10" s="397">
        <v>1</v>
      </c>
      <c r="C10" s="398" t="s">
        <v>1091</v>
      </c>
      <c r="D10" s="399">
        <v>20827</v>
      </c>
      <c r="E10" s="400">
        <v>1467</v>
      </c>
      <c r="F10" s="401">
        <v>252</v>
      </c>
      <c r="G10" s="401">
        <v>81</v>
      </c>
      <c r="H10" s="401">
        <v>25</v>
      </c>
      <c r="I10" s="401">
        <v>7</v>
      </c>
      <c r="J10" s="402">
        <v>4</v>
      </c>
      <c r="K10" s="403">
        <v>133</v>
      </c>
      <c r="L10" s="404">
        <v>876</v>
      </c>
      <c r="M10" s="404">
        <v>457</v>
      </c>
      <c r="N10" s="404">
        <v>173</v>
      </c>
      <c r="O10" s="404">
        <v>79</v>
      </c>
      <c r="P10" s="404">
        <v>55</v>
      </c>
      <c r="Q10" s="404">
        <v>63</v>
      </c>
      <c r="R10" s="404">
        <v>18991</v>
      </c>
      <c r="S10" s="405">
        <v>0.54279999999999995</v>
      </c>
      <c r="T10" s="385"/>
    </row>
    <row r="11" spans="2:24" s="162" customFormat="1">
      <c r="B11" s="406">
        <v>2</v>
      </c>
      <c r="C11" s="407" t="s">
        <v>1092</v>
      </c>
      <c r="D11" s="408">
        <v>7291</v>
      </c>
      <c r="E11" s="235">
        <v>129</v>
      </c>
      <c r="F11" s="190">
        <v>39</v>
      </c>
      <c r="G11" s="190">
        <v>11</v>
      </c>
      <c r="H11" s="190">
        <v>1</v>
      </c>
      <c r="I11" s="190">
        <v>0</v>
      </c>
      <c r="J11" s="236">
        <v>0</v>
      </c>
      <c r="K11" s="409">
        <v>36</v>
      </c>
      <c r="L11" s="410">
        <v>48</v>
      </c>
      <c r="M11" s="410">
        <v>45</v>
      </c>
      <c r="N11" s="410">
        <v>27</v>
      </c>
      <c r="O11" s="410">
        <v>12</v>
      </c>
      <c r="P11" s="410">
        <v>10</v>
      </c>
      <c r="Q11" s="410">
        <v>1</v>
      </c>
      <c r="R11" s="410">
        <v>7111</v>
      </c>
      <c r="S11" s="411">
        <v>0.35060000000000002</v>
      </c>
      <c r="T11" s="385"/>
    </row>
    <row r="12" spans="2:24" s="162" customFormat="1">
      <c r="B12" s="406">
        <v>3</v>
      </c>
      <c r="C12" s="407" t="s">
        <v>1093</v>
      </c>
      <c r="D12" s="408">
        <v>13536</v>
      </c>
      <c r="E12" s="235">
        <v>1338</v>
      </c>
      <c r="F12" s="190">
        <v>213</v>
      </c>
      <c r="G12" s="190">
        <v>71</v>
      </c>
      <c r="H12" s="190">
        <v>25</v>
      </c>
      <c r="I12" s="190">
        <v>7</v>
      </c>
      <c r="J12" s="236">
        <v>4</v>
      </c>
      <c r="K12" s="409">
        <v>97</v>
      </c>
      <c r="L12" s="410">
        <v>828</v>
      </c>
      <c r="M12" s="410">
        <v>412</v>
      </c>
      <c r="N12" s="410">
        <v>145</v>
      </c>
      <c r="O12" s="410">
        <v>67</v>
      </c>
      <c r="P12" s="410">
        <v>44</v>
      </c>
      <c r="Q12" s="410">
        <v>62</v>
      </c>
      <c r="R12" s="410">
        <v>11879</v>
      </c>
      <c r="S12" s="411">
        <v>0.65780000000000005</v>
      </c>
      <c r="T12" s="385"/>
    </row>
    <row r="13" spans="2:24" s="162" customFormat="1">
      <c r="B13" s="406">
        <v>4</v>
      </c>
      <c r="C13" s="407" t="s">
        <v>1094</v>
      </c>
      <c r="D13" s="408">
        <v>1</v>
      </c>
      <c r="E13" s="235">
        <v>0</v>
      </c>
      <c r="F13" s="190">
        <v>0</v>
      </c>
      <c r="G13" s="190">
        <v>0</v>
      </c>
      <c r="H13" s="190">
        <v>0</v>
      </c>
      <c r="I13" s="190">
        <v>0</v>
      </c>
      <c r="J13" s="236">
        <v>0</v>
      </c>
      <c r="K13" s="409">
        <v>0</v>
      </c>
      <c r="L13" s="410">
        <v>0</v>
      </c>
      <c r="M13" s="410">
        <v>0</v>
      </c>
      <c r="N13" s="410">
        <v>0</v>
      </c>
      <c r="O13" s="410">
        <v>0</v>
      </c>
      <c r="P13" s="410">
        <v>0</v>
      </c>
      <c r="Q13" s="410">
        <v>0</v>
      </c>
      <c r="R13" s="410">
        <v>1</v>
      </c>
      <c r="S13" s="411">
        <v>0</v>
      </c>
      <c r="T13" s="385"/>
    </row>
    <row r="14" spans="2:24" s="162" customFormat="1">
      <c r="B14" s="406">
        <v>5</v>
      </c>
      <c r="C14" s="412" t="s">
        <v>1090</v>
      </c>
      <c r="D14" s="408">
        <v>10308</v>
      </c>
      <c r="E14" s="235">
        <v>5963</v>
      </c>
      <c r="F14" s="190">
        <v>2733</v>
      </c>
      <c r="G14" s="190">
        <v>1164</v>
      </c>
      <c r="H14" s="190">
        <v>448</v>
      </c>
      <c r="I14" s="190">
        <v>0</v>
      </c>
      <c r="J14" s="236">
        <v>0</v>
      </c>
      <c r="K14" s="413"/>
      <c r="L14" s="414"/>
      <c r="M14" s="414"/>
      <c r="N14" s="414"/>
      <c r="O14" s="414"/>
      <c r="P14" s="414"/>
      <c r="Q14" s="414"/>
      <c r="R14" s="410">
        <v>10308</v>
      </c>
      <c r="S14" s="411">
        <v>1</v>
      </c>
      <c r="T14" s="385"/>
    </row>
    <row r="15" spans="2:24" s="162" customFormat="1">
      <c r="B15" s="415">
        <v>6</v>
      </c>
      <c r="C15" s="398" t="s">
        <v>1095</v>
      </c>
      <c r="D15" s="399">
        <v>63</v>
      </c>
      <c r="E15" s="416">
        <v>6</v>
      </c>
      <c r="F15" s="417">
        <v>1</v>
      </c>
      <c r="G15" s="417">
        <v>0</v>
      </c>
      <c r="H15" s="417">
        <v>1</v>
      </c>
      <c r="I15" s="417">
        <v>0</v>
      </c>
      <c r="J15" s="418">
        <v>0</v>
      </c>
      <c r="K15" s="403">
        <v>0</v>
      </c>
      <c r="L15" s="404">
        <v>5</v>
      </c>
      <c r="M15" s="404">
        <v>1</v>
      </c>
      <c r="N15" s="404">
        <v>1</v>
      </c>
      <c r="O15" s="404">
        <v>0</v>
      </c>
      <c r="P15" s="404">
        <v>0</v>
      </c>
      <c r="Q15" s="404">
        <v>1</v>
      </c>
      <c r="R15" s="404">
        <v>56</v>
      </c>
      <c r="S15" s="405">
        <v>0.71679999999999999</v>
      </c>
    </row>
    <row r="16" spans="2:24">
      <c r="B16" s="406">
        <v>7</v>
      </c>
      <c r="C16" s="407" t="s">
        <v>1092</v>
      </c>
      <c r="D16" s="408">
        <v>10</v>
      </c>
      <c r="E16" s="235">
        <v>0</v>
      </c>
      <c r="F16" s="190">
        <v>0</v>
      </c>
      <c r="G16" s="190">
        <v>0</v>
      </c>
      <c r="H16" s="190">
        <v>0</v>
      </c>
      <c r="I16" s="190">
        <v>0</v>
      </c>
      <c r="J16" s="236">
        <v>0</v>
      </c>
      <c r="K16" s="409">
        <v>0</v>
      </c>
      <c r="L16" s="410">
        <v>0</v>
      </c>
      <c r="M16" s="410">
        <v>0</v>
      </c>
      <c r="N16" s="410">
        <v>0</v>
      </c>
      <c r="O16" s="410">
        <v>0</v>
      </c>
      <c r="P16" s="410">
        <v>0</v>
      </c>
      <c r="Q16" s="410">
        <v>0</v>
      </c>
      <c r="R16" s="410">
        <v>10</v>
      </c>
      <c r="S16" s="411">
        <v>0.66249999999999998</v>
      </c>
    </row>
    <row r="17" spans="2:20">
      <c r="B17" s="406">
        <v>8</v>
      </c>
      <c r="C17" s="407" t="s">
        <v>1093</v>
      </c>
      <c r="D17" s="408">
        <v>53</v>
      </c>
      <c r="E17" s="235">
        <v>6</v>
      </c>
      <c r="F17" s="190">
        <v>1</v>
      </c>
      <c r="G17" s="190">
        <v>0</v>
      </c>
      <c r="H17" s="190">
        <v>1</v>
      </c>
      <c r="I17" s="190">
        <v>0</v>
      </c>
      <c r="J17" s="236">
        <v>0</v>
      </c>
      <c r="K17" s="409">
        <v>0</v>
      </c>
      <c r="L17" s="410">
        <v>5</v>
      </c>
      <c r="M17" s="410">
        <v>1</v>
      </c>
      <c r="N17" s="410">
        <v>1</v>
      </c>
      <c r="O17" s="410">
        <v>0</v>
      </c>
      <c r="P17" s="410">
        <v>0</v>
      </c>
      <c r="Q17" s="410">
        <v>1</v>
      </c>
      <c r="R17" s="410">
        <v>46</v>
      </c>
      <c r="S17" s="411">
        <v>0.72929999999999995</v>
      </c>
    </row>
    <row r="18" spans="2:20" s="162" customFormat="1">
      <c r="B18" s="406">
        <v>9</v>
      </c>
      <c r="C18" s="407" t="s">
        <v>1094</v>
      </c>
      <c r="D18" s="408">
        <v>0</v>
      </c>
      <c r="E18" s="235">
        <v>0</v>
      </c>
      <c r="F18" s="190">
        <v>0</v>
      </c>
      <c r="G18" s="190">
        <v>0</v>
      </c>
      <c r="H18" s="190">
        <v>0</v>
      </c>
      <c r="I18" s="190">
        <v>0</v>
      </c>
      <c r="J18" s="236">
        <v>0</v>
      </c>
      <c r="K18" s="409">
        <v>0</v>
      </c>
      <c r="L18" s="410">
        <v>0</v>
      </c>
      <c r="M18" s="410">
        <v>0</v>
      </c>
      <c r="N18" s="410">
        <v>0</v>
      </c>
      <c r="O18" s="410">
        <v>0</v>
      </c>
      <c r="P18" s="410">
        <v>0</v>
      </c>
      <c r="Q18" s="410">
        <v>0</v>
      </c>
      <c r="R18" s="410">
        <v>0</v>
      </c>
      <c r="S18" s="411">
        <v>0</v>
      </c>
      <c r="T18" s="385"/>
    </row>
    <row r="19" spans="2:20" s="162" customFormat="1" ht="15.75" thickBot="1">
      <c r="B19" s="406">
        <v>10</v>
      </c>
      <c r="C19" s="412" t="s">
        <v>1090</v>
      </c>
      <c r="D19" s="408">
        <v>40</v>
      </c>
      <c r="E19" s="237">
        <v>27</v>
      </c>
      <c r="F19" s="238">
        <v>9</v>
      </c>
      <c r="G19" s="238">
        <v>3</v>
      </c>
      <c r="H19" s="238">
        <v>2</v>
      </c>
      <c r="I19" s="238">
        <v>0</v>
      </c>
      <c r="J19" s="239">
        <v>0</v>
      </c>
      <c r="K19" s="413"/>
      <c r="L19" s="414"/>
      <c r="M19" s="414"/>
      <c r="N19" s="414"/>
      <c r="O19" s="414"/>
      <c r="P19" s="414"/>
      <c r="Q19" s="414"/>
      <c r="R19" s="410">
        <v>40</v>
      </c>
      <c r="S19" s="411">
        <v>1</v>
      </c>
      <c r="T19" s="385"/>
    </row>
    <row r="22" spans="2:20" ht="30">
      <c r="C22" s="420" t="s">
        <v>1467</v>
      </c>
    </row>
    <row r="23" spans="2:20" ht="64.5" customHeight="1">
      <c r="C23" s="421"/>
    </row>
  </sheetData>
  <mergeCells count="4">
    <mergeCell ref="D6:S6"/>
    <mergeCell ref="E7:J7"/>
    <mergeCell ref="K7:Q7"/>
    <mergeCell ref="R7:S7"/>
  </mergeCells>
  <pageMargins left="0.7" right="0.7" top="0.78740157499999996" bottom="0.78740157499999996"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E2E4A-A195-4A98-ADA5-7688E1A90D82}">
  <dimension ref="B1:J209"/>
  <sheetViews>
    <sheetView workbookViewId="0">
      <selection activeCell="C54" sqref="C54"/>
    </sheetView>
  </sheetViews>
  <sheetFormatPr baseColWidth="10" defaultColWidth="22.42578125" defaultRowHeight="15"/>
  <cols>
    <col min="1" max="1" width="4.28515625" style="149" customWidth="1"/>
    <col min="2" max="2" width="5.7109375" style="195" customWidth="1"/>
    <col min="3" max="3" width="41.140625" style="149" customWidth="1"/>
    <col min="4" max="4" width="29.28515625" style="149" customWidth="1"/>
    <col min="5" max="5" width="31.28515625" style="149" customWidth="1"/>
    <col min="6" max="6" width="26.5703125" style="149" customWidth="1"/>
    <col min="7" max="7" width="15.28515625" style="149" customWidth="1"/>
    <col min="8" max="8" width="32.42578125" style="149" customWidth="1"/>
    <col min="9" max="9" width="25.42578125" style="149" customWidth="1"/>
    <col min="10" max="10" width="26.42578125" style="149" customWidth="1"/>
    <col min="11" max="16384" width="22.42578125" style="149"/>
  </cols>
  <sheetData>
    <row r="1" spans="2:10" s="170" customFormat="1" ht="15" customHeight="1">
      <c r="B1" s="191"/>
    </row>
    <row r="2" spans="2:10" s="462" customFormat="1" ht="18.75">
      <c r="B2" s="466"/>
      <c r="C2" s="160" t="s">
        <v>1119</v>
      </c>
    </row>
    <row r="3" spans="2:10" s="465" customFormat="1" ht="18.75">
      <c r="B3" s="467"/>
      <c r="C3" s="464" t="s">
        <v>1564</v>
      </c>
    </row>
    <row r="4" spans="2:10" s="194" customFormat="1">
      <c r="B4" s="192"/>
      <c r="C4" s="163"/>
      <c r="D4" s="193"/>
    </row>
    <row r="5" spans="2:10" s="194" customFormat="1" ht="15.75" thickBot="1">
      <c r="B5" s="195"/>
      <c r="C5" s="166" t="s">
        <v>329</v>
      </c>
      <c r="D5" s="166" t="s">
        <v>330</v>
      </c>
      <c r="E5" s="166" t="s">
        <v>331</v>
      </c>
      <c r="F5" s="166" t="s">
        <v>900</v>
      </c>
      <c r="G5" s="166" t="s">
        <v>901</v>
      </c>
      <c r="H5" s="196" t="s">
        <v>902</v>
      </c>
      <c r="I5" s="166" t="s">
        <v>903</v>
      </c>
    </row>
    <row r="6" spans="2:10" s="194" customFormat="1" ht="52.5" customHeight="1" thickBot="1">
      <c r="B6" s="195"/>
      <c r="C6" s="197" t="s">
        <v>1120</v>
      </c>
      <c r="D6" s="198" t="s">
        <v>1121</v>
      </c>
      <c r="E6" s="198" t="s">
        <v>1122</v>
      </c>
      <c r="F6" s="198" t="s">
        <v>1123</v>
      </c>
      <c r="G6" s="199" t="s">
        <v>1124</v>
      </c>
      <c r="H6" s="200" t="s">
        <v>1125</v>
      </c>
      <c r="I6" s="201" t="s">
        <v>1126</v>
      </c>
    </row>
    <row r="7" spans="2:10" s="194" customFormat="1" ht="11.25" customHeight="1" thickBot="1">
      <c r="B7" s="202"/>
      <c r="C7" s="203"/>
      <c r="D7" s="204"/>
      <c r="E7" s="204"/>
      <c r="F7" s="204"/>
      <c r="G7" s="204"/>
      <c r="H7" s="205"/>
      <c r="I7" s="204"/>
    </row>
    <row r="8" spans="2:10" s="194" customFormat="1" ht="27" customHeight="1">
      <c r="B8" s="206">
        <v>1</v>
      </c>
      <c r="C8" s="207" t="s">
        <v>1127</v>
      </c>
      <c r="D8" s="312" t="s">
        <v>1469</v>
      </c>
      <c r="E8" s="208">
        <v>248</v>
      </c>
      <c r="F8" s="209" t="s">
        <v>1521</v>
      </c>
      <c r="G8" s="210">
        <v>2024</v>
      </c>
      <c r="H8" s="335">
        <v>-0.1502</v>
      </c>
      <c r="I8" s="211" t="s">
        <v>1479</v>
      </c>
      <c r="J8" s="339"/>
    </row>
    <row r="9" spans="2:10" s="194" customFormat="1">
      <c r="B9" s="212">
        <v>2</v>
      </c>
      <c r="C9" s="207" t="s">
        <v>1128</v>
      </c>
      <c r="D9" s="312" t="s">
        <v>1470</v>
      </c>
      <c r="E9" s="208">
        <v>11</v>
      </c>
      <c r="F9" s="213" t="s">
        <v>1522</v>
      </c>
      <c r="G9" s="214">
        <v>2024</v>
      </c>
      <c r="H9" s="336">
        <v>-0.75719999999999998</v>
      </c>
      <c r="I9" s="211" t="s">
        <v>1480</v>
      </c>
      <c r="J9" s="339"/>
    </row>
    <row r="10" spans="2:10" s="194" customFormat="1">
      <c r="B10" s="212">
        <v>3</v>
      </c>
      <c r="C10" s="207" t="s">
        <v>1129</v>
      </c>
      <c r="D10" s="312" t="s">
        <v>1471</v>
      </c>
      <c r="E10" s="208">
        <v>8</v>
      </c>
      <c r="F10" s="213" t="s">
        <v>1523</v>
      </c>
      <c r="G10" s="214">
        <v>2024</v>
      </c>
      <c r="H10" s="336">
        <v>2.3984999999999999</v>
      </c>
      <c r="I10" s="211" t="s">
        <v>1481</v>
      </c>
      <c r="J10" s="339"/>
    </row>
    <row r="11" spans="2:10" s="194" customFormat="1">
      <c r="B11" s="212">
        <v>4</v>
      </c>
      <c r="C11" s="215" t="s">
        <v>1130</v>
      </c>
      <c r="D11" s="312" t="s">
        <v>1472</v>
      </c>
      <c r="E11" s="208">
        <v>0</v>
      </c>
      <c r="F11" s="213" t="s">
        <v>1524</v>
      </c>
      <c r="G11" s="214">
        <v>2024</v>
      </c>
      <c r="H11" s="336">
        <v>-0.79410000000000003</v>
      </c>
      <c r="I11" s="211" t="s">
        <v>1482</v>
      </c>
      <c r="J11" s="339"/>
    </row>
    <row r="12" spans="2:10" s="219" customFormat="1">
      <c r="B12" s="212">
        <v>5</v>
      </c>
      <c r="C12" s="216" t="s">
        <v>1131</v>
      </c>
      <c r="D12" s="312" t="s">
        <v>1473</v>
      </c>
      <c r="E12" s="208">
        <v>18</v>
      </c>
      <c r="F12" s="217" t="s">
        <v>1525</v>
      </c>
      <c r="G12" s="218">
        <v>2024</v>
      </c>
      <c r="H12" s="337">
        <v>1.9515</v>
      </c>
      <c r="I12" s="211" t="s">
        <v>1483</v>
      </c>
      <c r="J12" s="339"/>
    </row>
    <row r="13" spans="2:10" s="194" customFormat="1" ht="24">
      <c r="B13" s="212">
        <v>6</v>
      </c>
      <c r="C13" s="215" t="s">
        <v>1132</v>
      </c>
      <c r="D13" s="312" t="s">
        <v>1474</v>
      </c>
      <c r="E13" s="208">
        <v>42</v>
      </c>
      <c r="F13" s="213" t="s">
        <v>1526</v>
      </c>
      <c r="G13" s="214">
        <v>2024</v>
      </c>
      <c r="H13" s="336">
        <v>-8.4500000000000006E-2</v>
      </c>
      <c r="I13" s="211" t="s">
        <v>1484</v>
      </c>
      <c r="J13" s="339"/>
    </row>
    <row r="14" spans="2:10" s="194" customFormat="1" ht="30">
      <c r="B14" s="212">
        <v>7</v>
      </c>
      <c r="C14" s="215" t="s">
        <v>1133</v>
      </c>
      <c r="D14" s="312" t="s">
        <v>1475</v>
      </c>
      <c r="E14" s="208">
        <v>27</v>
      </c>
      <c r="F14" s="213" t="s">
        <v>1527</v>
      </c>
      <c r="G14" s="214">
        <v>2024</v>
      </c>
      <c r="H14" s="336">
        <v>-0.76600000000000001</v>
      </c>
      <c r="I14" s="211" t="s">
        <v>1485</v>
      </c>
      <c r="J14" s="339"/>
    </row>
    <row r="15" spans="2:10" s="194" customFormat="1" ht="24">
      <c r="B15" s="212">
        <v>8</v>
      </c>
      <c r="C15" s="215" t="s">
        <v>1134</v>
      </c>
      <c r="D15" s="312" t="s">
        <v>1476</v>
      </c>
      <c r="E15" s="208">
        <v>5</v>
      </c>
      <c r="F15" s="213" t="s">
        <v>1528</v>
      </c>
      <c r="G15" s="214">
        <v>2024</v>
      </c>
      <c r="H15" s="336">
        <v>-0.78129999999999999</v>
      </c>
      <c r="I15" s="211" t="s">
        <v>1486</v>
      </c>
      <c r="J15" s="339"/>
    </row>
    <row r="16" spans="2:10" s="194" customFormat="1" ht="24">
      <c r="B16" s="220">
        <v>9</v>
      </c>
      <c r="C16" s="215" t="s">
        <v>774</v>
      </c>
      <c r="D16" s="312" t="s">
        <v>1477</v>
      </c>
      <c r="E16" s="208">
        <v>5514</v>
      </c>
      <c r="F16" s="213" t="s">
        <v>1529</v>
      </c>
      <c r="G16" s="214">
        <v>2024</v>
      </c>
      <c r="H16" s="336">
        <v>0.96289999999999998</v>
      </c>
      <c r="I16" s="211" t="s">
        <v>1487</v>
      </c>
      <c r="J16" s="339"/>
    </row>
    <row r="17" spans="2:10" s="194" customFormat="1" ht="96.75" thickBot="1">
      <c r="B17" s="220">
        <v>10</v>
      </c>
      <c r="C17" s="215" t="s">
        <v>1135</v>
      </c>
      <c r="D17" s="312" t="s">
        <v>1478</v>
      </c>
      <c r="E17" s="313">
        <v>150</v>
      </c>
      <c r="F17" s="213" t="s">
        <v>1530</v>
      </c>
      <c r="G17" s="214">
        <v>2024</v>
      </c>
      <c r="H17" s="338">
        <v>-0.55789999999999995</v>
      </c>
      <c r="I17" s="211" t="s">
        <v>1488</v>
      </c>
      <c r="J17" s="339"/>
    </row>
    <row r="18" spans="2:10">
      <c r="C18" s="162" t="s">
        <v>1136</v>
      </c>
    </row>
    <row r="19" spans="2:10">
      <c r="C19" s="149" t="s">
        <v>1468</v>
      </c>
    </row>
    <row r="20" spans="2:10" ht="23.25" customHeight="1"/>
    <row r="21" spans="2:10" ht="93" customHeight="1">
      <c r="B21" s="149"/>
      <c r="C21" s="821" t="s">
        <v>1565</v>
      </c>
      <c r="D21" s="821"/>
      <c r="E21" s="821"/>
      <c r="F21" s="821"/>
      <c r="G21" s="821"/>
      <c r="H21" s="821"/>
      <c r="I21" s="821"/>
    </row>
    <row r="22" spans="2:10" ht="63.75" customHeight="1">
      <c r="B22" s="149"/>
      <c r="C22" s="821" t="s">
        <v>1566</v>
      </c>
      <c r="D22" s="821"/>
      <c r="E22" s="821"/>
      <c r="F22" s="821"/>
      <c r="G22" s="821"/>
      <c r="H22" s="821"/>
      <c r="I22" s="821"/>
    </row>
    <row r="23" spans="2:10" ht="35.25" customHeight="1">
      <c r="B23" s="149"/>
      <c r="C23" s="822" t="s">
        <v>1489</v>
      </c>
      <c r="D23" s="822"/>
      <c r="E23" s="822"/>
      <c r="F23" s="822"/>
      <c r="G23" s="822"/>
      <c r="H23" s="822"/>
      <c r="I23" s="822"/>
    </row>
    <row r="24" spans="2:10" ht="20.25" customHeight="1">
      <c r="B24" s="149"/>
      <c r="C24" s="821" t="s">
        <v>1567</v>
      </c>
      <c r="D24" s="821"/>
      <c r="E24" s="821"/>
      <c r="F24" s="821"/>
      <c r="G24" s="821"/>
      <c r="H24" s="821"/>
      <c r="I24" s="821"/>
    </row>
    <row r="25" spans="2:10" ht="20.25" customHeight="1">
      <c r="B25" s="149"/>
      <c r="C25" s="821" t="s">
        <v>1137</v>
      </c>
      <c r="D25" s="821"/>
      <c r="E25" s="821"/>
      <c r="F25" s="821"/>
      <c r="G25" s="821"/>
      <c r="H25" s="821"/>
      <c r="I25" s="821"/>
    </row>
    <row r="26" spans="2:10" ht="18.75" customHeight="1">
      <c r="B26" s="149"/>
      <c r="C26" s="821" t="s">
        <v>1138</v>
      </c>
      <c r="D26" s="821"/>
      <c r="E26" s="821"/>
      <c r="F26" s="821"/>
      <c r="G26" s="821"/>
      <c r="H26" s="821"/>
      <c r="I26" s="821"/>
    </row>
    <row r="27" spans="2:10" ht="39.75" customHeight="1">
      <c r="B27" s="149"/>
      <c r="C27" s="821" t="s">
        <v>1139</v>
      </c>
      <c r="D27" s="821"/>
      <c r="E27" s="821"/>
      <c r="F27" s="821"/>
      <c r="G27" s="821"/>
      <c r="H27" s="821"/>
      <c r="I27" s="821"/>
    </row>
    <row r="28" spans="2:10" ht="38.25" customHeight="1">
      <c r="B28" s="149"/>
      <c r="C28" s="821" t="s">
        <v>1140</v>
      </c>
      <c r="D28" s="821"/>
      <c r="E28" s="821"/>
      <c r="F28" s="821"/>
      <c r="G28" s="821"/>
      <c r="H28" s="821"/>
      <c r="I28" s="821"/>
    </row>
    <row r="29" spans="2:10" ht="69" customHeight="1">
      <c r="B29" s="149"/>
      <c r="C29" s="821" t="s">
        <v>1568</v>
      </c>
      <c r="D29" s="821"/>
      <c r="E29" s="821"/>
      <c r="F29" s="821"/>
      <c r="G29" s="821"/>
      <c r="H29" s="821"/>
      <c r="I29" s="821"/>
    </row>
    <row r="30" spans="2:10">
      <c r="B30" s="149"/>
    </row>
    <row r="31" spans="2:10">
      <c r="B31" s="149"/>
    </row>
    <row r="32" spans="2:10">
      <c r="B32" s="149"/>
      <c r="C32" s="149" t="s">
        <v>1141</v>
      </c>
    </row>
    <row r="33" spans="2:9" ht="62.25" customHeight="1">
      <c r="B33" s="149"/>
      <c r="C33" s="221" t="s">
        <v>1142</v>
      </c>
      <c r="D33" s="823" t="s">
        <v>1143</v>
      </c>
      <c r="E33" s="824"/>
      <c r="F33" s="818" t="s">
        <v>1144</v>
      </c>
      <c r="G33" s="167"/>
      <c r="H33" s="825"/>
      <c r="I33" s="825"/>
    </row>
    <row r="34" spans="2:9">
      <c r="B34" s="149"/>
      <c r="C34" s="221" t="s">
        <v>1145</v>
      </c>
      <c r="D34" s="222" t="s">
        <v>1120</v>
      </c>
      <c r="E34" s="222" t="s">
        <v>1146</v>
      </c>
      <c r="F34" s="819"/>
      <c r="G34" s="223"/>
      <c r="H34" s="223"/>
    </row>
    <row r="35" spans="2:9">
      <c r="B35" s="224"/>
      <c r="C35" s="221" t="s">
        <v>1127</v>
      </c>
      <c r="D35" s="221" t="s">
        <v>1127</v>
      </c>
      <c r="E35" s="340" t="s">
        <v>1160</v>
      </c>
      <c r="F35" s="818" t="s">
        <v>1569</v>
      </c>
      <c r="G35" s="224"/>
      <c r="H35" s="224"/>
    </row>
    <row r="36" spans="2:9">
      <c r="B36" s="224"/>
      <c r="C36" s="221" t="s">
        <v>1127</v>
      </c>
      <c r="D36" s="221" t="s">
        <v>1127</v>
      </c>
      <c r="E36" s="340" t="s">
        <v>1161</v>
      </c>
      <c r="F36" s="819"/>
      <c r="G36" s="224"/>
      <c r="H36" s="224"/>
    </row>
    <row r="37" spans="2:9">
      <c r="B37" s="224"/>
      <c r="C37" s="221" t="s">
        <v>1127</v>
      </c>
      <c r="D37" s="221" t="s">
        <v>1127</v>
      </c>
      <c r="E37" s="340" t="s">
        <v>1162</v>
      </c>
      <c r="F37" s="819"/>
      <c r="G37" s="224"/>
      <c r="H37" s="224"/>
    </row>
    <row r="38" spans="2:9">
      <c r="B38" s="224"/>
      <c r="C38" s="221" t="s">
        <v>1127</v>
      </c>
      <c r="D38" s="221" t="s">
        <v>1127</v>
      </c>
      <c r="E38" s="340" t="s">
        <v>1163</v>
      </c>
      <c r="F38" s="819"/>
      <c r="G38" s="224"/>
      <c r="H38" s="224"/>
    </row>
    <row r="39" spans="2:9">
      <c r="B39" s="224"/>
      <c r="C39" s="221" t="s">
        <v>1127</v>
      </c>
      <c r="D39" s="221" t="s">
        <v>1127</v>
      </c>
      <c r="E39" s="340" t="s">
        <v>1164</v>
      </c>
      <c r="F39" s="819"/>
      <c r="G39" s="224"/>
      <c r="H39" s="224"/>
    </row>
    <row r="40" spans="2:9">
      <c r="B40" s="224"/>
      <c r="C40" s="221" t="s">
        <v>1127</v>
      </c>
      <c r="D40" s="221" t="s">
        <v>1127</v>
      </c>
      <c r="E40" s="340" t="s">
        <v>1165</v>
      </c>
      <c r="F40" s="819"/>
      <c r="G40" s="224"/>
      <c r="H40" s="224"/>
    </row>
    <row r="41" spans="2:9">
      <c r="B41" s="224"/>
      <c r="C41" s="221" t="s">
        <v>1127</v>
      </c>
      <c r="D41" s="221" t="s">
        <v>1127</v>
      </c>
      <c r="E41" s="340" t="s">
        <v>1166</v>
      </c>
      <c r="F41" s="819"/>
      <c r="G41" s="224"/>
      <c r="H41" s="224"/>
    </row>
    <row r="42" spans="2:9">
      <c r="B42" s="224"/>
      <c r="C42" s="221" t="s">
        <v>1127</v>
      </c>
      <c r="D42" s="221" t="s">
        <v>1127</v>
      </c>
      <c r="E42" s="340" t="s">
        <v>1167</v>
      </c>
      <c r="F42" s="819"/>
      <c r="G42" s="224"/>
      <c r="H42" s="224"/>
    </row>
    <row r="43" spans="2:9">
      <c r="B43" s="224"/>
      <c r="C43" s="221" t="s">
        <v>1127</v>
      </c>
      <c r="D43" s="221" t="s">
        <v>1127</v>
      </c>
      <c r="E43" s="340" t="s">
        <v>1168</v>
      </c>
      <c r="F43" s="819"/>
      <c r="G43" s="224"/>
      <c r="H43" s="224"/>
    </row>
    <row r="44" spans="2:9">
      <c r="B44" s="224"/>
      <c r="C44" s="221" t="s">
        <v>1127</v>
      </c>
      <c r="D44" s="221" t="s">
        <v>1127</v>
      </c>
      <c r="E44" s="340" t="s">
        <v>1169</v>
      </c>
      <c r="F44" s="820"/>
      <c r="G44" s="224"/>
      <c r="H44" s="224"/>
    </row>
    <row r="45" spans="2:9">
      <c r="B45" s="224"/>
      <c r="C45" s="221" t="s">
        <v>1128</v>
      </c>
      <c r="D45" s="221" t="s">
        <v>1170</v>
      </c>
      <c r="E45" s="340" t="s">
        <v>1182</v>
      </c>
      <c r="F45" s="818" t="s">
        <v>1570</v>
      </c>
      <c r="G45" s="224"/>
      <c r="H45" s="224"/>
    </row>
    <row r="46" spans="2:9">
      <c r="B46" s="224"/>
      <c r="C46" s="221" t="s">
        <v>1128</v>
      </c>
      <c r="D46" s="221" t="s">
        <v>1170</v>
      </c>
      <c r="E46" s="340" t="s">
        <v>1183</v>
      </c>
      <c r="F46" s="819"/>
      <c r="G46" s="224"/>
      <c r="H46" s="224"/>
    </row>
    <row r="47" spans="2:9">
      <c r="B47" s="224"/>
      <c r="C47" s="221" t="s">
        <v>1128</v>
      </c>
      <c r="D47" s="221" t="s">
        <v>1170</v>
      </c>
      <c r="E47" s="340" t="s">
        <v>1184</v>
      </c>
      <c r="F47" s="819"/>
      <c r="G47" s="224"/>
    </row>
    <row r="48" spans="2:9">
      <c r="B48" s="224"/>
      <c r="C48" s="221" t="s">
        <v>1128</v>
      </c>
      <c r="D48" s="221" t="s">
        <v>1170</v>
      </c>
      <c r="E48" s="340" t="s">
        <v>1185</v>
      </c>
      <c r="F48" s="819"/>
      <c r="G48" s="224"/>
    </row>
    <row r="49" spans="2:7">
      <c r="B49" s="224"/>
      <c r="C49" s="221" t="s">
        <v>1128</v>
      </c>
      <c r="D49" s="221" t="s">
        <v>1170</v>
      </c>
      <c r="E49" s="340" t="s">
        <v>1186</v>
      </c>
      <c r="F49" s="819"/>
      <c r="G49" s="224"/>
    </row>
    <row r="50" spans="2:7">
      <c r="B50" s="224"/>
      <c r="C50" s="221" t="s">
        <v>1128</v>
      </c>
      <c r="D50" s="221" t="s">
        <v>1170</v>
      </c>
      <c r="E50" s="340" t="s">
        <v>1171</v>
      </c>
      <c r="F50" s="819"/>
      <c r="G50" s="224"/>
    </row>
    <row r="51" spans="2:7">
      <c r="B51" s="224"/>
      <c r="C51" s="221" t="s">
        <v>1128</v>
      </c>
      <c r="D51" s="221" t="s">
        <v>1170</v>
      </c>
      <c r="E51" s="340" t="s">
        <v>1172</v>
      </c>
      <c r="F51" s="819"/>
      <c r="G51" s="224"/>
    </row>
    <row r="52" spans="2:7">
      <c r="B52" s="224"/>
      <c r="C52" s="221" t="s">
        <v>1128</v>
      </c>
      <c r="D52" s="221" t="s">
        <v>1170</v>
      </c>
      <c r="E52" s="340" t="s">
        <v>1173</v>
      </c>
      <c r="F52" s="819"/>
      <c r="G52" s="224"/>
    </row>
    <row r="53" spans="2:7">
      <c r="B53" s="224"/>
      <c r="C53" s="221" t="s">
        <v>1128</v>
      </c>
      <c r="D53" s="221" t="s">
        <v>1170</v>
      </c>
      <c r="E53" s="340" t="s">
        <v>1174</v>
      </c>
      <c r="F53" s="819"/>
      <c r="G53" s="224"/>
    </row>
    <row r="54" spans="2:7">
      <c r="B54" s="224"/>
      <c r="C54" s="221" t="s">
        <v>1128</v>
      </c>
      <c r="D54" s="221" t="s">
        <v>1170</v>
      </c>
      <c r="E54" s="340" t="s">
        <v>1175</v>
      </c>
      <c r="F54" s="819"/>
    </row>
    <row r="55" spans="2:7">
      <c r="B55" s="224"/>
      <c r="C55" s="221" t="s">
        <v>1128</v>
      </c>
      <c r="D55" s="221" t="s">
        <v>1170</v>
      </c>
      <c r="E55" s="340" t="s">
        <v>1176</v>
      </c>
      <c r="F55" s="819"/>
    </row>
    <row r="56" spans="2:7">
      <c r="B56" s="224"/>
      <c r="C56" s="221" t="s">
        <v>1128</v>
      </c>
      <c r="D56" s="221" t="s">
        <v>1170</v>
      </c>
      <c r="E56" s="340" t="s">
        <v>1177</v>
      </c>
      <c r="F56" s="819"/>
    </row>
    <row r="57" spans="2:7">
      <c r="B57" s="224"/>
      <c r="C57" s="221" t="s">
        <v>1128</v>
      </c>
      <c r="D57" s="221" t="s">
        <v>1170</v>
      </c>
      <c r="E57" s="340" t="s">
        <v>1178</v>
      </c>
      <c r="F57" s="819"/>
    </row>
    <row r="58" spans="2:7">
      <c r="B58" s="224"/>
      <c r="C58" s="221" t="s">
        <v>1128</v>
      </c>
      <c r="D58" s="221" t="s">
        <v>1170</v>
      </c>
      <c r="E58" s="340" t="s">
        <v>1179</v>
      </c>
      <c r="F58" s="819"/>
    </row>
    <row r="59" spans="2:7">
      <c r="B59" s="224"/>
      <c r="C59" s="221" t="s">
        <v>1128</v>
      </c>
      <c r="D59" s="221" t="s">
        <v>1170</v>
      </c>
      <c r="E59" s="340" t="s">
        <v>1180</v>
      </c>
      <c r="F59" s="819"/>
    </row>
    <row r="60" spans="2:7">
      <c r="B60" s="224"/>
      <c r="C60" s="221" t="s">
        <v>1128</v>
      </c>
      <c r="D60" s="221" t="s">
        <v>1170</v>
      </c>
      <c r="E60" s="340" t="s">
        <v>1181</v>
      </c>
      <c r="F60" s="820"/>
    </row>
    <row r="61" spans="2:7">
      <c r="B61" s="224"/>
      <c r="C61" s="221" t="s">
        <v>1128</v>
      </c>
      <c r="D61" s="221" t="s">
        <v>1205</v>
      </c>
      <c r="E61" s="340" t="s">
        <v>1214</v>
      </c>
      <c r="F61" s="818" t="s">
        <v>1570</v>
      </c>
    </row>
    <row r="62" spans="2:7">
      <c r="B62" s="224"/>
      <c r="C62" s="221" t="s">
        <v>1128</v>
      </c>
      <c r="D62" s="221" t="s">
        <v>1205</v>
      </c>
      <c r="E62" s="340" t="s">
        <v>1215</v>
      </c>
      <c r="F62" s="820"/>
    </row>
    <row r="63" spans="2:7">
      <c r="B63" s="224"/>
      <c r="C63" s="221" t="s">
        <v>1129</v>
      </c>
      <c r="D63" s="221" t="s">
        <v>1129</v>
      </c>
      <c r="E63" s="340" t="s">
        <v>1234</v>
      </c>
      <c r="F63" s="818" t="s">
        <v>1571</v>
      </c>
    </row>
    <row r="64" spans="2:7">
      <c r="B64" s="224"/>
      <c r="C64" s="221" t="s">
        <v>1129</v>
      </c>
      <c r="D64" s="221" t="s">
        <v>1129</v>
      </c>
      <c r="E64" s="340" t="s">
        <v>1235</v>
      </c>
      <c r="F64" s="819"/>
    </row>
    <row r="65" spans="2:6">
      <c r="B65" s="224"/>
      <c r="C65" s="221" t="s">
        <v>1129</v>
      </c>
      <c r="D65" s="221" t="s">
        <v>1129</v>
      </c>
      <c r="E65" s="340" t="s">
        <v>1236</v>
      </c>
      <c r="F65" s="819"/>
    </row>
    <row r="66" spans="2:6">
      <c r="B66" s="224"/>
      <c r="C66" s="221" t="s">
        <v>1129</v>
      </c>
      <c r="D66" s="221" t="s">
        <v>1129</v>
      </c>
      <c r="E66" s="340" t="s">
        <v>1237</v>
      </c>
      <c r="F66" s="819"/>
    </row>
    <row r="67" spans="2:6">
      <c r="B67" s="224"/>
      <c r="C67" s="221" t="s">
        <v>1129</v>
      </c>
      <c r="D67" s="221" t="s">
        <v>1129</v>
      </c>
      <c r="E67" s="340" t="s">
        <v>1238</v>
      </c>
      <c r="F67" s="819"/>
    </row>
    <row r="68" spans="2:6">
      <c r="B68" s="224"/>
      <c r="C68" s="221" t="s">
        <v>1129</v>
      </c>
      <c r="D68" s="221" t="s">
        <v>1129</v>
      </c>
      <c r="E68" s="340" t="s">
        <v>1239</v>
      </c>
      <c r="F68" s="819"/>
    </row>
    <row r="69" spans="2:6">
      <c r="B69" s="224"/>
      <c r="C69" s="221" t="s">
        <v>1129</v>
      </c>
      <c r="D69" s="221" t="s">
        <v>1129</v>
      </c>
      <c r="E69" s="340" t="s">
        <v>1240</v>
      </c>
      <c r="F69" s="819"/>
    </row>
    <row r="70" spans="2:6">
      <c r="B70" s="224"/>
      <c r="C70" s="221" t="s">
        <v>1129</v>
      </c>
      <c r="D70" s="221" t="s">
        <v>1129</v>
      </c>
      <c r="E70" s="340" t="s">
        <v>1241</v>
      </c>
      <c r="F70" s="820"/>
    </row>
    <row r="71" spans="2:6">
      <c r="B71" s="224"/>
      <c r="C71" s="221" t="s">
        <v>1226</v>
      </c>
      <c r="D71" s="221" t="s">
        <v>1226</v>
      </c>
      <c r="E71" s="340" t="s">
        <v>1227</v>
      </c>
      <c r="F71" s="818" t="s">
        <v>1572</v>
      </c>
    </row>
    <row r="72" spans="2:6">
      <c r="B72" s="224"/>
      <c r="C72" s="221" t="s">
        <v>1226</v>
      </c>
      <c r="D72" s="221" t="s">
        <v>1226</v>
      </c>
      <c r="E72" s="340" t="s">
        <v>1228</v>
      </c>
      <c r="F72" s="819"/>
    </row>
    <row r="73" spans="2:6">
      <c r="B73" s="224"/>
      <c r="C73" s="225" t="s">
        <v>1226</v>
      </c>
      <c r="D73" s="221" t="s">
        <v>1226</v>
      </c>
      <c r="E73" s="340" t="s">
        <v>1229</v>
      </c>
      <c r="F73" s="819"/>
    </row>
    <row r="74" spans="2:6">
      <c r="B74" s="224"/>
      <c r="C74" s="225" t="s">
        <v>1226</v>
      </c>
      <c r="D74" s="221" t="s">
        <v>1226</v>
      </c>
      <c r="E74" s="340" t="s">
        <v>1230</v>
      </c>
      <c r="F74" s="819"/>
    </row>
    <row r="75" spans="2:6">
      <c r="B75" s="224"/>
      <c r="C75" s="225" t="s">
        <v>1226</v>
      </c>
      <c r="D75" s="221" t="s">
        <v>1226</v>
      </c>
      <c r="E75" s="340" t="s">
        <v>1231</v>
      </c>
      <c r="F75" s="819"/>
    </row>
    <row r="76" spans="2:6">
      <c r="B76" s="224"/>
      <c r="C76" s="225" t="s">
        <v>1226</v>
      </c>
      <c r="D76" s="221" t="s">
        <v>1226</v>
      </c>
      <c r="E76" s="340" t="s">
        <v>1232</v>
      </c>
      <c r="F76" s="819"/>
    </row>
    <row r="77" spans="2:6">
      <c r="B77" s="224"/>
      <c r="C77" s="225" t="s">
        <v>1226</v>
      </c>
      <c r="D77" s="221" t="s">
        <v>1226</v>
      </c>
      <c r="E77" s="340" t="s">
        <v>1233</v>
      </c>
      <c r="F77" s="820"/>
    </row>
    <row r="78" spans="2:6">
      <c r="B78" s="224"/>
      <c r="C78" s="225" t="s">
        <v>1131</v>
      </c>
      <c r="D78" s="221" t="s">
        <v>1147</v>
      </c>
      <c r="E78" s="340" t="s">
        <v>1148</v>
      </c>
      <c r="F78" s="818" t="s">
        <v>1573</v>
      </c>
    </row>
    <row r="79" spans="2:6">
      <c r="B79" s="224"/>
      <c r="C79" s="225" t="s">
        <v>1131</v>
      </c>
      <c r="D79" s="221" t="s">
        <v>1147</v>
      </c>
      <c r="E79" s="340" t="s">
        <v>1149</v>
      </c>
      <c r="F79" s="819"/>
    </row>
    <row r="80" spans="2:6">
      <c r="B80" s="224"/>
      <c r="C80" s="225" t="s">
        <v>1131</v>
      </c>
      <c r="D80" s="221" t="s">
        <v>1147</v>
      </c>
      <c r="E80" s="340" t="s">
        <v>1150</v>
      </c>
      <c r="F80" s="819"/>
    </row>
    <row r="81" spans="2:6">
      <c r="B81" s="224"/>
      <c r="C81" s="225" t="s">
        <v>1131</v>
      </c>
      <c r="D81" s="221" t="s">
        <v>1147</v>
      </c>
      <c r="E81" s="340" t="s">
        <v>1151</v>
      </c>
      <c r="F81" s="819"/>
    </row>
    <row r="82" spans="2:6">
      <c r="B82" s="224"/>
      <c r="C82" s="225" t="s">
        <v>1131</v>
      </c>
      <c r="D82" s="221" t="s">
        <v>1147</v>
      </c>
      <c r="E82" s="340" t="s">
        <v>1152</v>
      </c>
      <c r="F82" s="819"/>
    </row>
    <row r="83" spans="2:6">
      <c r="B83" s="224"/>
      <c r="C83" s="225" t="s">
        <v>1131</v>
      </c>
      <c r="D83" s="221" t="s">
        <v>1147</v>
      </c>
      <c r="E83" s="340" t="s">
        <v>1153</v>
      </c>
      <c r="F83" s="819"/>
    </row>
    <row r="84" spans="2:6">
      <c r="B84" s="224"/>
      <c r="C84" s="225" t="s">
        <v>1131</v>
      </c>
      <c r="D84" s="221" t="s">
        <v>1147</v>
      </c>
      <c r="E84" s="340" t="s">
        <v>1154</v>
      </c>
      <c r="F84" s="819"/>
    </row>
    <row r="85" spans="2:6">
      <c r="B85" s="224"/>
      <c r="C85" s="225" t="s">
        <v>1131</v>
      </c>
      <c r="D85" s="221" t="s">
        <v>1147</v>
      </c>
      <c r="E85" s="340" t="s">
        <v>1155</v>
      </c>
      <c r="F85" s="819"/>
    </row>
    <row r="86" spans="2:6">
      <c r="B86" s="224"/>
      <c r="C86" s="225" t="s">
        <v>1131</v>
      </c>
      <c r="D86" s="221" t="s">
        <v>1147</v>
      </c>
      <c r="E86" s="340" t="s">
        <v>1156</v>
      </c>
      <c r="F86" s="819"/>
    </row>
    <row r="87" spans="2:6">
      <c r="B87" s="224"/>
      <c r="C87" s="225" t="s">
        <v>1131</v>
      </c>
      <c r="D87" s="221" t="s">
        <v>1147</v>
      </c>
      <c r="E87" s="340" t="s">
        <v>1157</v>
      </c>
      <c r="F87" s="819"/>
    </row>
    <row r="88" spans="2:6">
      <c r="B88" s="224"/>
      <c r="C88" s="225" t="s">
        <v>1131</v>
      </c>
      <c r="D88" s="221" t="s">
        <v>1147</v>
      </c>
      <c r="E88" s="340" t="s">
        <v>1158</v>
      </c>
      <c r="F88" s="819"/>
    </row>
    <row r="89" spans="2:6">
      <c r="B89" s="224"/>
      <c r="C89" s="225" t="s">
        <v>1131</v>
      </c>
      <c r="D89" s="221" t="s">
        <v>1147</v>
      </c>
      <c r="E89" s="340" t="s">
        <v>1159</v>
      </c>
      <c r="F89" s="820"/>
    </row>
    <row r="90" spans="2:6">
      <c r="B90" s="224"/>
      <c r="C90" s="225" t="s">
        <v>1132</v>
      </c>
      <c r="D90" s="221" t="s">
        <v>1216</v>
      </c>
      <c r="E90" s="340" t="s">
        <v>1224</v>
      </c>
      <c r="F90" s="818" t="s">
        <v>1574</v>
      </c>
    </row>
    <row r="91" spans="2:6">
      <c r="B91" s="224"/>
      <c r="C91" s="225" t="s">
        <v>1132</v>
      </c>
      <c r="D91" s="221" t="s">
        <v>1216</v>
      </c>
      <c r="E91" s="340" t="s">
        <v>1225</v>
      </c>
      <c r="F91" s="819"/>
    </row>
    <row r="92" spans="2:6">
      <c r="B92" s="224"/>
      <c r="C92" s="225" t="s">
        <v>1132</v>
      </c>
      <c r="D92" s="221" t="s">
        <v>1216</v>
      </c>
      <c r="E92" s="340" t="s">
        <v>1217</v>
      </c>
      <c r="F92" s="819"/>
    </row>
    <row r="93" spans="2:6">
      <c r="B93" s="224"/>
      <c r="C93" s="225" t="s">
        <v>1132</v>
      </c>
      <c r="D93" s="221" t="s">
        <v>1216</v>
      </c>
      <c r="E93" s="340" t="s">
        <v>1218</v>
      </c>
      <c r="F93" s="819"/>
    </row>
    <row r="94" spans="2:6">
      <c r="B94" s="224"/>
      <c r="C94" s="225" t="s">
        <v>1132</v>
      </c>
      <c r="D94" s="221" t="s">
        <v>1216</v>
      </c>
      <c r="E94" s="340" t="s">
        <v>1219</v>
      </c>
      <c r="F94" s="819"/>
    </row>
    <row r="95" spans="2:6">
      <c r="B95" s="224"/>
      <c r="C95" s="225" t="s">
        <v>1132</v>
      </c>
      <c r="D95" s="221" t="s">
        <v>1216</v>
      </c>
      <c r="E95" s="340" t="s">
        <v>1220</v>
      </c>
      <c r="F95" s="819"/>
    </row>
    <row r="96" spans="2:6">
      <c r="B96" s="224"/>
      <c r="C96" s="225" t="s">
        <v>1132</v>
      </c>
      <c r="D96" s="221" t="s">
        <v>1216</v>
      </c>
      <c r="E96" s="340" t="s">
        <v>1221</v>
      </c>
      <c r="F96" s="819"/>
    </row>
    <row r="97" spans="2:6">
      <c r="B97" s="224"/>
      <c r="C97" s="225" t="s">
        <v>1132</v>
      </c>
      <c r="D97" s="221" t="s">
        <v>1216</v>
      </c>
      <c r="E97" s="340" t="s">
        <v>1222</v>
      </c>
      <c r="F97" s="819"/>
    </row>
    <row r="98" spans="2:6">
      <c r="B98" s="224"/>
      <c r="C98" s="221" t="s">
        <v>1132</v>
      </c>
      <c r="D98" s="221" t="s">
        <v>1216</v>
      </c>
      <c r="E98" s="340" t="s">
        <v>1223</v>
      </c>
      <c r="F98" s="820"/>
    </row>
    <row r="99" spans="2:6" ht="15" customHeight="1">
      <c r="B99" s="224"/>
      <c r="C99" s="221" t="s">
        <v>1133</v>
      </c>
      <c r="D99" s="221" t="s">
        <v>1187</v>
      </c>
      <c r="E99" s="340" t="s">
        <v>1211</v>
      </c>
      <c r="F99" s="818" t="s">
        <v>1574</v>
      </c>
    </row>
    <row r="100" spans="2:6">
      <c r="B100" s="224"/>
      <c r="C100" s="221" t="s">
        <v>1133</v>
      </c>
      <c r="D100" s="221" t="s">
        <v>1187</v>
      </c>
      <c r="E100" s="340" t="s">
        <v>1212</v>
      </c>
      <c r="F100" s="819"/>
    </row>
    <row r="101" spans="2:6">
      <c r="B101" s="224"/>
      <c r="C101" s="221" t="s">
        <v>1133</v>
      </c>
      <c r="D101" s="221" t="s">
        <v>1187</v>
      </c>
      <c r="E101" s="340" t="s">
        <v>1213</v>
      </c>
      <c r="F101" s="819"/>
    </row>
    <row r="102" spans="2:6">
      <c r="B102" s="224"/>
      <c r="C102" s="221" t="s">
        <v>1133</v>
      </c>
      <c r="D102" s="221" t="s">
        <v>1187</v>
      </c>
      <c r="E102" s="340" t="s">
        <v>1188</v>
      </c>
      <c r="F102" s="819"/>
    </row>
    <row r="103" spans="2:6">
      <c r="B103" s="224"/>
      <c r="C103" s="221" t="s">
        <v>1133</v>
      </c>
      <c r="D103" s="221" t="s">
        <v>1187</v>
      </c>
      <c r="E103" s="340" t="s">
        <v>1189</v>
      </c>
      <c r="F103" s="819"/>
    </row>
    <row r="104" spans="2:6">
      <c r="B104" s="224"/>
      <c r="C104" s="221" t="s">
        <v>1133</v>
      </c>
      <c r="D104" s="221" t="s">
        <v>1187</v>
      </c>
      <c r="E104" s="340" t="s">
        <v>1190</v>
      </c>
      <c r="F104" s="819"/>
    </row>
    <row r="105" spans="2:6">
      <c r="B105" s="224"/>
      <c r="C105" s="221" t="s">
        <v>1133</v>
      </c>
      <c r="D105" s="221" t="s">
        <v>1187</v>
      </c>
      <c r="E105" s="340" t="s">
        <v>1191</v>
      </c>
      <c r="F105" s="819"/>
    </row>
    <row r="106" spans="2:6">
      <c r="B106" s="224"/>
      <c r="C106" s="221" t="s">
        <v>1133</v>
      </c>
      <c r="D106" s="221" t="s">
        <v>1187</v>
      </c>
      <c r="E106" s="340" t="s">
        <v>1192</v>
      </c>
      <c r="F106" s="819"/>
    </row>
    <row r="107" spans="2:6">
      <c r="B107" s="224"/>
      <c r="C107" s="221" t="s">
        <v>1133</v>
      </c>
      <c r="D107" s="221" t="s">
        <v>1187</v>
      </c>
      <c r="E107" s="340" t="s">
        <v>1193</v>
      </c>
      <c r="F107" s="819"/>
    </row>
    <row r="108" spans="2:6">
      <c r="B108" s="224"/>
      <c r="C108" s="221" t="s">
        <v>1133</v>
      </c>
      <c r="D108" s="221" t="s">
        <v>1187</v>
      </c>
      <c r="E108" s="340" t="s">
        <v>1194</v>
      </c>
      <c r="F108" s="819"/>
    </row>
    <row r="109" spans="2:6">
      <c r="B109" s="224"/>
      <c r="C109" s="221" t="s">
        <v>1133</v>
      </c>
      <c r="D109" s="221" t="s">
        <v>1187</v>
      </c>
      <c r="E109" s="340" t="s">
        <v>1195</v>
      </c>
      <c r="F109" s="819"/>
    </row>
    <row r="110" spans="2:6">
      <c r="B110" s="224"/>
      <c r="C110" s="221" t="s">
        <v>1133</v>
      </c>
      <c r="D110" s="221" t="s">
        <v>1187</v>
      </c>
      <c r="E110" s="340" t="s">
        <v>1196</v>
      </c>
      <c r="F110" s="819"/>
    </row>
    <row r="111" spans="2:6">
      <c r="B111" s="224"/>
      <c r="C111" s="221" t="s">
        <v>1133</v>
      </c>
      <c r="D111" s="221" t="s">
        <v>1187</v>
      </c>
      <c r="E111" s="340" t="s">
        <v>1197</v>
      </c>
      <c r="F111" s="819"/>
    </row>
    <row r="112" spans="2:6">
      <c r="B112" s="224"/>
      <c r="C112" s="221" t="s">
        <v>1133</v>
      </c>
      <c r="D112" s="221" t="s">
        <v>1187</v>
      </c>
      <c r="E112" s="340" t="s">
        <v>1198</v>
      </c>
      <c r="F112" s="819"/>
    </row>
    <row r="113" spans="2:6">
      <c r="B113" s="224"/>
      <c r="C113" s="221" t="s">
        <v>1133</v>
      </c>
      <c r="D113" s="221" t="s">
        <v>1187</v>
      </c>
      <c r="E113" s="340" t="s">
        <v>1199</v>
      </c>
      <c r="F113" s="819"/>
    </row>
    <row r="114" spans="2:6">
      <c r="B114" s="224"/>
      <c r="C114" s="221" t="s">
        <v>1133</v>
      </c>
      <c r="D114" s="221" t="s">
        <v>1187</v>
      </c>
      <c r="E114" s="340" t="s">
        <v>1200</v>
      </c>
      <c r="F114" s="819"/>
    </row>
    <row r="115" spans="2:6">
      <c r="B115" s="224"/>
      <c r="C115" s="221" t="s">
        <v>1133</v>
      </c>
      <c r="D115" s="221" t="s">
        <v>1187</v>
      </c>
      <c r="E115" s="340" t="s">
        <v>1201</v>
      </c>
      <c r="F115" s="819"/>
    </row>
    <row r="116" spans="2:6">
      <c r="B116" s="224"/>
      <c r="C116" s="221" t="s">
        <v>1133</v>
      </c>
      <c r="D116" s="221" t="s">
        <v>1187</v>
      </c>
      <c r="E116" s="340" t="s">
        <v>1202</v>
      </c>
      <c r="F116" s="819"/>
    </row>
    <row r="117" spans="2:6">
      <c r="B117" s="224"/>
      <c r="C117" s="221" t="s">
        <v>1133</v>
      </c>
      <c r="D117" s="221" t="s">
        <v>1187</v>
      </c>
      <c r="E117" s="340" t="s">
        <v>1203</v>
      </c>
      <c r="F117" s="819"/>
    </row>
    <row r="118" spans="2:6">
      <c r="B118" s="224"/>
      <c r="C118" s="221" t="s">
        <v>1133</v>
      </c>
      <c r="D118" s="221" t="s">
        <v>1187</v>
      </c>
      <c r="E118" s="340" t="s">
        <v>1204</v>
      </c>
      <c r="F118" s="819"/>
    </row>
    <row r="119" spans="2:6">
      <c r="B119" s="224"/>
      <c r="C119" s="221" t="s">
        <v>1133</v>
      </c>
      <c r="D119" s="221" t="s">
        <v>1205</v>
      </c>
      <c r="E119" s="340" t="s">
        <v>1206</v>
      </c>
      <c r="F119" s="819"/>
    </row>
    <row r="120" spans="2:6">
      <c r="B120" s="224"/>
      <c r="C120" s="221" t="s">
        <v>1133</v>
      </c>
      <c r="D120" s="221" t="s">
        <v>1205</v>
      </c>
      <c r="E120" s="340" t="s">
        <v>1207</v>
      </c>
      <c r="F120" s="819"/>
    </row>
    <row r="121" spans="2:6">
      <c r="B121" s="224"/>
      <c r="C121" s="221" t="s">
        <v>1133</v>
      </c>
      <c r="D121" s="221" t="s">
        <v>1205</v>
      </c>
      <c r="E121" s="340" t="s">
        <v>1208</v>
      </c>
      <c r="F121" s="819"/>
    </row>
    <row r="122" spans="2:6">
      <c r="B122" s="224"/>
      <c r="C122" s="221" t="s">
        <v>1133</v>
      </c>
      <c r="D122" s="221" t="s">
        <v>1205</v>
      </c>
      <c r="E122" s="340" t="s">
        <v>1209</v>
      </c>
      <c r="F122" s="819"/>
    </row>
    <row r="123" spans="2:6">
      <c r="B123" s="224"/>
      <c r="C123" s="221" t="s">
        <v>1133</v>
      </c>
      <c r="D123" s="221" t="s">
        <v>1205</v>
      </c>
      <c r="E123" s="340" t="s">
        <v>1210</v>
      </c>
      <c r="F123" s="820"/>
    </row>
    <row r="124" spans="2:6">
      <c r="B124" s="149"/>
      <c r="C124" s="221" t="s">
        <v>1134</v>
      </c>
      <c r="D124" s="221" t="s">
        <v>1134</v>
      </c>
      <c r="E124" s="340" t="s">
        <v>1242</v>
      </c>
      <c r="F124" s="826" t="s">
        <v>1575</v>
      </c>
    </row>
    <row r="125" spans="2:6">
      <c r="B125" s="149"/>
      <c r="C125" s="221" t="s">
        <v>1134</v>
      </c>
      <c r="D125" s="221" t="s">
        <v>1134</v>
      </c>
      <c r="E125" s="340" t="s">
        <v>1243</v>
      </c>
      <c r="F125" s="827"/>
    </row>
    <row r="126" spans="2:6">
      <c r="B126" s="149"/>
      <c r="C126" s="221" t="s">
        <v>1134</v>
      </c>
      <c r="D126" s="221" t="s">
        <v>1134</v>
      </c>
      <c r="E126" s="340" t="s">
        <v>1244</v>
      </c>
      <c r="F126" s="827"/>
    </row>
    <row r="127" spans="2:6">
      <c r="B127" s="149"/>
      <c r="C127" s="221" t="s">
        <v>1134</v>
      </c>
      <c r="D127" s="221" t="s">
        <v>1134</v>
      </c>
      <c r="E127" s="340" t="s">
        <v>1245</v>
      </c>
      <c r="F127" s="827"/>
    </row>
    <row r="128" spans="2:6">
      <c r="B128" s="149"/>
      <c r="C128" s="221" t="s">
        <v>1134</v>
      </c>
      <c r="D128" s="221" t="s">
        <v>1134</v>
      </c>
      <c r="E128" s="340" t="s">
        <v>1246</v>
      </c>
      <c r="F128" s="827"/>
    </row>
    <row r="129" spans="2:6">
      <c r="B129" s="149"/>
      <c r="C129" s="221" t="s">
        <v>1134</v>
      </c>
      <c r="D129" s="221" t="s">
        <v>1134</v>
      </c>
      <c r="E129" s="340" t="s">
        <v>1247</v>
      </c>
      <c r="F129" s="827"/>
    </row>
    <row r="130" spans="2:6">
      <c r="B130" s="149"/>
      <c r="C130" s="221" t="s">
        <v>1134</v>
      </c>
      <c r="D130" s="221" t="s">
        <v>1134</v>
      </c>
      <c r="E130" s="340" t="s">
        <v>1248</v>
      </c>
      <c r="F130" s="827"/>
    </row>
    <row r="131" spans="2:6">
      <c r="B131" s="149"/>
      <c r="C131" s="221" t="s">
        <v>1134</v>
      </c>
      <c r="D131" s="221" t="s">
        <v>1134</v>
      </c>
      <c r="E131" s="340" t="s">
        <v>1249</v>
      </c>
      <c r="F131" s="827"/>
    </row>
    <row r="132" spans="2:6">
      <c r="B132" s="149"/>
      <c r="C132" s="221" t="s">
        <v>1134</v>
      </c>
      <c r="D132" s="221" t="s">
        <v>1134</v>
      </c>
      <c r="E132" s="340" t="s">
        <v>1250</v>
      </c>
      <c r="F132" s="827"/>
    </row>
    <row r="133" spans="2:6">
      <c r="B133" s="149"/>
      <c r="C133" s="221" t="s">
        <v>1134</v>
      </c>
      <c r="D133" s="221" t="s">
        <v>1134</v>
      </c>
      <c r="E133" s="340" t="s">
        <v>1251</v>
      </c>
      <c r="F133" s="827"/>
    </row>
    <row r="134" spans="2:6">
      <c r="B134" s="149"/>
      <c r="C134" s="221" t="s">
        <v>1134</v>
      </c>
      <c r="D134" s="221" t="s">
        <v>1134</v>
      </c>
      <c r="E134" s="340" t="s">
        <v>1252</v>
      </c>
      <c r="F134" s="827"/>
    </row>
    <row r="135" spans="2:6">
      <c r="B135" s="149"/>
      <c r="C135" s="221" t="s">
        <v>1134</v>
      </c>
      <c r="D135" s="221" t="s">
        <v>1134</v>
      </c>
      <c r="E135" s="340" t="s">
        <v>1253</v>
      </c>
      <c r="F135" s="827"/>
    </row>
    <row r="136" spans="2:6">
      <c r="B136" s="149"/>
      <c r="C136" s="221" t="s">
        <v>1134</v>
      </c>
      <c r="D136" s="221" t="s">
        <v>1134</v>
      </c>
      <c r="E136" s="340" t="s">
        <v>1254</v>
      </c>
      <c r="F136" s="827"/>
    </row>
    <row r="137" spans="2:6">
      <c r="B137" s="149"/>
      <c r="C137" s="221" t="s">
        <v>1134</v>
      </c>
      <c r="D137" s="221" t="s">
        <v>1134</v>
      </c>
      <c r="E137" s="340" t="s">
        <v>1255</v>
      </c>
      <c r="F137" s="827"/>
    </row>
    <row r="138" spans="2:6">
      <c r="B138" s="149"/>
      <c r="C138" s="221" t="s">
        <v>1134</v>
      </c>
      <c r="D138" s="221" t="s">
        <v>1134</v>
      </c>
      <c r="E138" s="340" t="s">
        <v>1256</v>
      </c>
      <c r="F138" s="827"/>
    </row>
    <row r="139" spans="2:6">
      <c r="B139" s="149"/>
      <c r="C139" s="221" t="s">
        <v>1134</v>
      </c>
      <c r="D139" s="221" t="s">
        <v>1134</v>
      </c>
      <c r="E139" s="340" t="s">
        <v>1257</v>
      </c>
      <c r="F139" s="827"/>
    </row>
    <row r="140" spans="2:6">
      <c r="B140" s="149"/>
      <c r="C140" s="221" t="s">
        <v>1134</v>
      </c>
      <c r="D140" s="221" t="s">
        <v>1134</v>
      </c>
      <c r="E140" s="340" t="s">
        <v>1258</v>
      </c>
      <c r="F140" s="827"/>
    </row>
    <row r="141" spans="2:6">
      <c r="B141" s="149"/>
      <c r="C141" s="221" t="s">
        <v>1134</v>
      </c>
      <c r="D141" s="221" t="s">
        <v>1134</v>
      </c>
      <c r="E141" s="340" t="s">
        <v>1259</v>
      </c>
      <c r="F141" s="827"/>
    </row>
    <row r="142" spans="2:6">
      <c r="B142" s="149"/>
      <c r="C142" s="221" t="s">
        <v>1134</v>
      </c>
      <c r="D142" s="221" t="s">
        <v>1134</v>
      </c>
      <c r="E142" s="340" t="s">
        <v>1260</v>
      </c>
      <c r="F142" s="827"/>
    </row>
    <row r="143" spans="2:6">
      <c r="B143" s="149"/>
      <c r="C143" s="221" t="s">
        <v>1134</v>
      </c>
      <c r="D143" s="221" t="s">
        <v>1134</v>
      </c>
      <c r="E143" s="340" t="s">
        <v>1261</v>
      </c>
      <c r="F143" s="827"/>
    </row>
    <row r="144" spans="2:6">
      <c r="B144" s="149"/>
      <c r="C144" s="221" t="s">
        <v>1134</v>
      </c>
      <c r="D144" s="221" t="s">
        <v>1134</v>
      </c>
      <c r="E144" s="340" t="s">
        <v>1262</v>
      </c>
      <c r="F144" s="828"/>
    </row>
    <row r="145" spans="2:6">
      <c r="B145" s="149"/>
      <c r="C145" s="221" t="s">
        <v>774</v>
      </c>
      <c r="D145" s="221" t="s">
        <v>774</v>
      </c>
      <c r="E145" s="340" t="s">
        <v>1263</v>
      </c>
      <c r="F145" s="826" t="s">
        <v>1576</v>
      </c>
    </row>
    <row r="146" spans="2:6">
      <c r="B146" s="149"/>
      <c r="C146" s="221" t="s">
        <v>774</v>
      </c>
      <c r="D146" s="221" t="s">
        <v>774</v>
      </c>
      <c r="E146" s="340" t="s">
        <v>1264</v>
      </c>
      <c r="F146" s="827"/>
    </row>
    <row r="147" spans="2:6">
      <c r="B147" s="149"/>
      <c r="C147" s="221" t="s">
        <v>774</v>
      </c>
      <c r="D147" s="221" t="s">
        <v>774</v>
      </c>
      <c r="E147" s="340" t="s">
        <v>1265</v>
      </c>
      <c r="F147" s="827"/>
    </row>
    <row r="148" spans="2:6">
      <c r="B148" s="149"/>
      <c r="C148" s="221" t="s">
        <v>774</v>
      </c>
      <c r="D148" s="221" t="s">
        <v>774</v>
      </c>
      <c r="E148" s="340" t="s">
        <v>1266</v>
      </c>
      <c r="F148" s="827"/>
    </row>
    <row r="149" spans="2:6">
      <c r="B149" s="149"/>
      <c r="C149" s="221" t="s">
        <v>774</v>
      </c>
      <c r="D149" s="221" t="s">
        <v>774</v>
      </c>
      <c r="E149" s="340" t="s">
        <v>1267</v>
      </c>
      <c r="F149" s="827"/>
    </row>
    <row r="150" spans="2:6">
      <c r="B150" s="149"/>
      <c r="C150" s="221" t="s">
        <v>774</v>
      </c>
      <c r="D150" s="221" t="s">
        <v>774</v>
      </c>
      <c r="E150" s="340" t="s">
        <v>1268</v>
      </c>
      <c r="F150" s="827"/>
    </row>
    <row r="151" spans="2:6">
      <c r="B151" s="149"/>
      <c r="C151" s="221" t="s">
        <v>774</v>
      </c>
      <c r="D151" s="221" t="s">
        <v>774</v>
      </c>
      <c r="E151" s="340" t="s">
        <v>1269</v>
      </c>
      <c r="F151" s="827"/>
    </row>
    <row r="152" spans="2:6">
      <c r="B152" s="149"/>
      <c r="C152" s="221" t="s">
        <v>774</v>
      </c>
      <c r="D152" s="221" t="s">
        <v>774</v>
      </c>
      <c r="E152" s="340" t="s">
        <v>1270</v>
      </c>
      <c r="F152" s="828"/>
    </row>
    <row r="153" spans="2:6">
      <c r="B153" s="149"/>
      <c r="C153" s="221" t="s">
        <v>1135</v>
      </c>
      <c r="D153" s="221" t="s">
        <v>1135</v>
      </c>
      <c r="E153" s="340" t="s">
        <v>1271</v>
      </c>
      <c r="F153" s="826" t="s">
        <v>1574</v>
      </c>
    </row>
    <row r="154" spans="2:6">
      <c r="B154" s="149"/>
      <c r="C154" s="221" t="s">
        <v>1135</v>
      </c>
      <c r="D154" s="221" t="s">
        <v>1135</v>
      </c>
      <c r="E154" s="340" t="s">
        <v>1272</v>
      </c>
      <c r="F154" s="827"/>
    </row>
    <row r="155" spans="2:6">
      <c r="B155" s="149"/>
      <c r="C155" s="221" t="s">
        <v>1135</v>
      </c>
      <c r="D155" s="221" t="s">
        <v>1135</v>
      </c>
      <c r="E155" s="340" t="s">
        <v>1273</v>
      </c>
      <c r="F155" s="827"/>
    </row>
    <row r="156" spans="2:6">
      <c r="B156" s="149"/>
      <c r="C156" s="221" t="s">
        <v>1135</v>
      </c>
      <c r="D156" s="221" t="s">
        <v>1135</v>
      </c>
      <c r="E156" s="340" t="s">
        <v>1274</v>
      </c>
      <c r="F156" s="827"/>
    </row>
    <row r="157" spans="2:6">
      <c r="B157" s="149"/>
      <c r="C157" s="221" t="s">
        <v>1135</v>
      </c>
      <c r="D157" s="221" t="s">
        <v>1135</v>
      </c>
      <c r="E157" s="340" t="s">
        <v>1275</v>
      </c>
      <c r="F157" s="827"/>
    </row>
    <row r="158" spans="2:6">
      <c r="B158" s="149"/>
      <c r="C158" s="221" t="s">
        <v>1135</v>
      </c>
      <c r="D158" s="221" t="s">
        <v>1135</v>
      </c>
      <c r="E158" s="340" t="s">
        <v>1276</v>
      </c>
      <c r="F158" s="827"/>
    </row>
    <row r="159" spans="2:6">
      <c r="B159" s="149"/>
      <c r="C159" s="221" t="s">
        <v>1135</v>
      </c>
      <c r="D159" s="221" t="s">
        <v>1135</v>
      </c>
      <c r="E159" s="340" t="s">
        <v>1277</v>
      </c>
      <c r="F159" s="827"/>
    </row>
    <row r="160" spans="2:6">
      <c r="B160" s="149"/>
      <c r="C160" s="221" t="s">
        <v>1135</v>
      </c>
      <c r="D160" s="221" t="s">
        <v>1135</v>
      </c>
      <c r="E160" s="340" t="s">
        <v>1278</v>
      </c>
      <c r="F160" s="827"/>
    </row>
    <row r="161" spans="2:6">
      <c r="B161" s="149"/>
      <c r="C161" s="221" t="s">
        <v>1135</v>
      </c>
      <c r="D161" s="221" t="s">
        <v>1135</v>
      </c>
      <c r="E161" s="340" t="s">
        <v>1279</v>
      </c>
      <c r="F161" s="827"/>
    </row>
    <row r="162" spans="2:6">
      <c r="B162" s="149"/>
      <c r="C162" s="221" t="s">
        <v>1135</v>
      </c>
      <c r="D162" s="221" t="s">
        <v>1135</v>
      </c>
      <c r="E162" s="340" t="s">
        <v>1280</v>
      </c>
      <c r="F162" s="827"/>
    </row>
    <row r="163" spans="2:6">
      <c r="B163" s="149"/>
      <c r="C163" s="221" t="s">
        <v>1135</v>
      </c>
      <c r="D163" s="221" t="s">
        <v>1135</v>
      </c>
      <c r="E163" s="340" t="s">
        <v>1281</v>
      </c>
      <c r="F163" s="827"/>
    </row>
    <row r="164" spans="2:6">
      <c r="B164" s="149"/>
      <c r="C164" s="221" t="s">
        <v>1135</v>
      </c>
      <c r="D164" s="221" t="s">
        <v>1135</v>
      </c>
      <c r="E164" s="340" t="s">
        <v>1282</v>
      </c>
      <c r="F164" s="827"/>
    </row>
    <row r="165" spans="2:6">
      <c r="B165" s="149"/>
      <c r="C165" s="221" t="s">
        <v>1135</v>
      </c>
      <c r="D165" s="221" t="s">
        <v>1135</v>
      </c>
      <c r="E165" s="340" t="s">
        <v>1283</v>
      </c>
      <c r="F165" s="827"/>
    </row>
    <row r="166" spans="2:6">
      <c r="B166" s="149"/>
      <c r="C166" s="221" t="s">
        <v>1135</v>
      </c>
      <c r="D166" s="221" t="s">
        <v>1135</v>
      </c>
      <c r="E166" s="340" t="s">
        <v>1284</v>
      </c>
      <c r="F166" s="827"/>
    </row>
    <row r="167" spans="2:6">
      <c r="B167" s="149"/>
      <c r="C167" s="221" t="s">
        <v>1135</v>
      </c>
      <c r="D167" s="221" t="s">
        <v>1135</v>
      </c>
      <c r="E167" s="340" t="s">
        <v>1285</v>
      </c>
      <c r="F167" s="827"/>
    </row>
    <row r="168" spans="2:6">
      <c r="B168" s="149"/>
      <c r="C168" s="221" t="s">
        <v>1135</v>
      </c>
      <c r="D168" s="221" t="s">
        <v>1135</v>
      </c>
      <c r="E168" s="340" t="s">
        <v>1286</v>
      </c>
      <c r="F168" s="827"/>
    </row>
    <row r="169" spans="2:6">
      <c r="B169" s="149"/>
      <c r="C169" s="221" t="s">
        <v>1135</v>
      </c>
      <c r="D169" s="221" t="s">
        <v>1135</v>
      </c>
      <c r="E169" s="340" t="s">
        <v>1287</v>
      </c>
      <c r="F169" s="827"/>
    </row>
    <row r="170" spans="2:6">
      <c r="B170" s="149"/>
      <c r="C170" s="221" t="s">
        <v>1135</v>
      </c>
      <c r="D170" s="221" t="s">
        <v>1135</v>
      </c>
      <c r="E170" s="340" t="s">
        <v>1288</v>
      </c>
      <c r="F170" s="827"/>
    </row>
    <row r="171" spans="2:6">
      <c r="B171" s="149"/>
      <c r="C171" s="221" t="s">
        <v>1135</v>
      </c>
      <c r="D171" s="221" t="s">
        <v>1135</v>
      </c>
      <c r="E171" s="340" t="s">
        <v>1289</v>
      </c>
      <c r="F171" s="827"/>
    </row>
    <row r="172" spans="2:6">
      <c r="B172" s="149"/>
      <c r="C172" s="221" t="s">
        <v>1135</v>
      </c>
      <c r="D172" s="221" t="s">
        <v>1135</v>
      </c>
      <c r="E172" s="340" t="s">
        <v>1290</v>
      </c>
      <c r="F172" s="827"/>
    </row>
    <row r="173" spans="2:6">
      <c r="B173" s="149"/>
      <c r="C173" s="221" t="s">
        <v>1135</v>
      </c>
      <c r="D173" s="221" t="s">
        <v>1135</v>
      </c>
      <c r="E173" s="340" t="s">
        <v>1291</v>
      </c>
      <c r="F173" s="827"/>
    </row>
    <row r="174" spans="2:6">
      <c r="B174" s="149"/>
      <c r="C174" s="221" t="s">
        <v>1135</v>
      </c>
      <c r="D174" s="221" t="s">
        <v>1135</v>
      </c>
      <c r="E174" s="340" t="s">
        <v>1292</v>
      </c>
      <c r="F174" s="827"/>
    </row>
    <row r="175" spans="2:6">
      <c r="B175" s="149"/>
      <c r="C175" s="221" t="s">
        <v>1135</v>
      </c>
      <c r="D175" s="221" t="s">
        <v>1135</v>
      </c>
      <c r="E175" s="340" t="s">
        <v>1293</v>
      </c>
      <c r="F175" s="827"/>
    </row>
    <row r="176" spans="2:6">
      <c r="B176" s="149"/>
      <c r="C176" s="221" t="s">
        <v>1135</v>
      </c>
      <c r="D176" s="221" t="s">
        <v>1135</v>
      </c>
      <c r="E176" s="340" t="s">
        <v>1294</v>
      </c>
      <c r="F176" s="827"/>
    </row>
    <row r="177" spans="2:6">
      <c r="B177" s="149"/>
      <c r="C177" s="221" t="s">
        <v>1135</v>
      </c>
      <c r="D177" s="221" t="s">
        <v>1135</v>
      </c>
      <c r="E177" s="340" t="s">
        <v>1295</v>
      </c>
      <c r="F177" s="827"/>
    </row>
    <row r="178" spans="2:6">
      <c r="B178" s="149"/>
      <c r="C178" s="221" t="s">
        <v>1135</v>
      </c>
      <c r="D178" s="221" t="s">
        <v>1135</v>
      </c>
      <c r="E178" s="340" t="s">
        <v>1296</v>
      </c>
      <c r="F178" s="827"/>
    </row>
    <row r="179" spans="2:6">
      <c r="B179" s="149"/>
      <c r="C179" s="221" t="s">
        <v>1135</v>
      </c>
      <c r="D179" s="221" t="s">
        <v>1135</v>
      </c>
      <c r="E179" s="340" t="s">
        <v>1297</v>
      </c>
      <c r="F179" s="827"/>
    </row>
    <row r="180" spans="2:6">
      <c r="B180" s="149"/>
      <c r="C180" s="221" t="s">
        <v>1135</v>
      </c>
      <c r="D180" s="221" t="s">
        <v>1135</v>
      </c>
      <c r="E180" s="340" t="s">
        <v>1298</v>
      </c>
      <c r="F180" s="827"/>
    </row>
    <row r="181" spans="2:6">
      <c r="B181" s="149"/>
      <c r="C181" s="221" t="s">
        <v>1135</v>
      </c>
      <c r="D181" s="221" t="s">
        <v>1135</v>
      </c>
      <c r="E181" s="340" t="s">
        <v>1299</v>
      </c>
      <c r="F181" s="827"/>
    </row>
    <row r="182" spans="2:6">
      <c r="B182" s="149"/>
      <c r="C182" s="221" t="s">
        <v>1135</v>
      </c>
      <c r="D182" s="221" t="s">
        <v>1135</v>
      </c>
      <c r="E182" s="340" t="s">
        <v>1300</v>
      </c>
      <c r="F182" s="827"/>
    </row>
    <row r="183" spans="2:6">
      <c r="B183" s="149"/>
      <c r="C183" s="221" t="s">
        <v>1135</v>
      </c>
      <c r="D183" s="221" t="s">
        <v>1135</v>
      </c>
      <c r="E183" s="340" t="s">
        <v>1301</v>
      </c>
      <c r="F183" s="827"/>
    </row>
    <row r="184" spans="2:6">
      <c r="B184" s="149"/>
      <c r="C184" s="221" t="s">
        <v>1135</v>
      </c>
      <c r="D184" s="221" t="s">
        <v>1135</v>
      </c>
      <c r="E184" s="340" t="s">
        <v>1302</v>
      </c>
      <c r="F184" s="827"/>
    </row>
    <row r="185" spans="2:6">
      <c r="B185" s="149"/>
      <c r="C185" s="221" t="s">
        <v>1135</v>
      </c>
      <c r="D185" s="221" t="s">
        <v>1135</v>
      </c>
      <c r="E185" s="340" t="s">
        <v>1303</v>
      </c>
      <c r="F185" s="827"/>
    </row>
    <row r="186" spans="2:6">
      <c r="B186" s="149"/>
      <c r="C186" s="221" t="s">
        <v>1135</v>
      </c>
      <c r="D186" s="221" t="s">
        <v>1135</v>
      </c>
      <c r="E186" s="340" t="s">
        <v>1305</v>
      </c>
      <c r="F186" s="827"/>
    </row>
    <row r="187" spans="2:6">
      <c r="B187" s="149"/>
      <c r="C187" s="221" t="s">
        <v>1135</v>
      </c>
      <c r="D187" s="221" t="s">
        <v>1135</v>
      </c>
      <c r="E187" s="340" t="s">
        <v>1306</v>
      </c>
      <c r="F187" s="827"/>
    </row>
    <row r="188" spans="2:6">
      <c r="B188" s="149"/>
      <c r="C188" s="221" t="s">
        <v>1135</v>
      </c>
      <c r="D188" s="221" t="s">
        <v>1135</v>
      </c>
      <c r="E188" s="340" t="s">
        <v>1304</v>
      </c>
      <c r="F188" s="827"/>
    </row>
    <row r="189" spans="2:6">
      <c r="B189" s="149"/>
      <c r="C189" s="221" t="s">
        <v>1135</v>
      </c>
      <c r="D189" s="221" t="s">
        <v>1135</v>
      </c>
      <c r="E189" s="340" t="s">
        <v>1307</v>
      </c>
      <c r="F189" s="827"/>
    </row>
    <row r="190" spans="2:6">
      <c r="B190" s="149"/>
      <c r="C190" s="221" t="s">
        <v>1135</v>
      </c>
      <c r="D190" s="221" t="s">
        <v>1135</v>
      </c>
      <c r="E190" s="340" t="s">
        <v>1308</v>
      </c>
      <c r="F190" s="827"/>
    </row>
    <row r="191" spans="2:6">
      <c r="B191" s="149"/>
      <c r="C191" s="221" t="s">
        <v>1135</v>
      </c>
      <c r="D191" s="221" t="s">
        <v>1135</v>
      </c>
      <c r="E191" s="340" t="s">
        <v>1309</v>
      </c>
      <c r="F191" s="827"/>
    </row>
    <row r="192" spans="2:6">
      <c r="B192" s="149"/>
      <c r="C192" s="221" t="s">
        <v>1135</v>
      </c>
      <c r="D192" s="221" t="s">
        <v>1135</v>
      </c>
      <c r="E192" s="340" t="s">
        <v>1310</v>
      </c>
      <c r="F192" s="827"/>
    </row>
    <row r="193" spans="2:6">
      <c r="B193" s="149"/>
      <c r="C193" s="221" t="s">
        <v>1135</v>
      </c>
      <c r="D193" s="221" t="s">
        <v>1135</v>
      </c>
      <c r="E193" s="340" t="s">
        <v>1311</v>
      </c>
      <c r="F193" s="827"/>
    </row>
    <row r="194" spans="2:6">
      <c r="B194" s="149"/>
      <c r="C194" s="221" t="s">
        <v>1135</v>
      </c>
      <c r="D194" s="221" t="s">
        <v>1135</v>
      </c>
      <c r="E194" s="340" t="s">
        <v>1312</v>
      </c>
      <c r="F194" s="827"/>
    </row>
    <row r="195" spans="2:6">
      <c r="B195" s="149"/>
      <c r="C195" s="221" t="s">
        <v>1135</v>
      </c>
      <c r="D195" s="221" t="s">
        <v>1135</v>
      </c>
      <c r="E195" s="340" t="s">
        <v>1313</v>
      </c>
      <c r="F195" s="827"/>
    </row>
    <row r="196" spans="2:6">
      <c r="B196" s="149"/>
      <c r="C196" s="221" t="s">
        <v>1135</v>
      </c>
      <c r="D196" s="221" t="s">
        <v>1135</v>
      </c>
      <c r="E196" s="340" t="s">
        <v>1314</v>
      </c>
      <c r="F196" s="827"/>
    </row>
    <row r="197" spans="2:6">
      <c r="B197" s="149"/>
      <c r="C197" s="221" t="s">
        <v>1135</v>
      </c>
      <c r="D197" s="221" t="s">
        <v>1135</v>
      </c>
      <c r="E197" s="340" t="s">
        <v>1315</v>
      </c>
      <c r="F197" s="827"/>
    </row>
    <row r="198" spans="2:6">
      <c r="B198" s="149"/>
      <c r="C198" s="221" t="s">
        <v>1135</v>
      </c>
      <c r="D198" s="221" t="s">
        <v>1135</v>
      </c>
      <c r="E198" s="340" t="s">
        <v>1316</v>
      </c>
      <c r="F198" s="827"/>
    </row>
    <row r="199" spans="2:6">
      <c r="B199" s="149"/>
      <c r="C199" s="221" t="s">
        <v>1135</v>
      </c>
      <c r="D199" s="221" t="s">
        <v>1135</v>
      </c>
      <c r="E199" s="340" t="s">
        <v>1317</v>
      </c>
      <c r="F199" s="827"/>
    </row>
    <row r="200" spans="2:6">
      <c r="B200" s="149"/>
      <c r="C200" s="221" t="s">
        <v>1135</v>
      </c>
      <c r="D200" s="221" t="s">
        <v>1135</v>
      </c>
      <c r="E200" s="340" t="s">
        <v>1318</v>
      </c>
      <c r="F200" s="827"/>
    </row>
    <row r="201" spans="2:6">
      <c r="B201" s="149"/>
      <c r="C201" s="221" t="s">
        <v>1135</v>
      </c>
      <c r="D201" s="221" t="s">
        <v>1135</v>
      </c>
      <c r="E201" s="340" t="s">
        <v>1319</v>
      </c>
      <c r="F201" s="827"/>
    </row>
    <row r="202" spans="2:6">
      <c r="B202" s="149"/>
      <c r="C202" s="221" t="s">
        <v>1135</v>
      </c>
      <c r="D202" s="221" t="s">
        <v>1135</v>
      </c>
      <c r="E202" s="340" t="s">
        <v>1320</v>
      </c>
      <c r="F202" s="827"/>
    </row>
    <row r="203" spans="2:6">
      <c r="B203" s="149"/>
      <c r="C203" s="221" t="s">
        <v>1135</v>
      </c>
      <c r="D203" s="221" t="s">
        <v>1135</v>
      </c>
      <c r="E203" s="340" t="s">
        <v>1321</v>
      </c>
      <c r="F203" s="827"/>
    </row>
    <row r="204" spans="2:6">
      <c r="B204" s="149"/>
      <c r="C204" s="221" t="s">
        <v>1135</v>
      </c>
      <c r="D204" s="221" t="s">
        <v>1135</v>
      </c>
      <c r="E204" s="340" t="s">
        <v>1322</v>
      </c>
      <c r="F204" s="827"/>
    </row>
    <row r="205" spans="2:6">
      <c r="B205" s="149"/>
      <c r="C205" s="221" t="s">
        <v>1135</v>
      </c>
      <c r="D205" s="221" t="s">
        <v>1135</v>
      </c>
      <c r="E205" s="340" t="s">
        <v>1323</v>
      </c>
      <c r="F205" s="827"/>
    </row>
    <row r="206" spans="2:6">
      <c r="B206" s="149"/>
      <c r="C206" s="221" t="s">
        <v>1135</v>
      </c>
      <c r="D206" s="221" t="s">
        <v>1135</v>
      </c>
      <c r="E206" s="340" t="s">
        <v>1324</v>
      </c>
      <c r="F206" s="827"/>
    </row>
    <row r="207" spans="2:6">
      <c r="B207" s="149"/>
      <c r="C207" s="221" t="s">
        <v>1135</v>
      </c>
      <c r="D207" s="221" t="s">
        <v>1135</v>
      </c>
      <c r="E207" s="340" t="s">
        <v>1325</v>
      </c>
      <c r="F207" s="828"/>
    </row>
    <row r="208" spans="2:6">
      <c r="B208" s="149"/>
    </row>
    <row r="209" spans="2:2">
      <c r="B209" s="149"/>
    </row>
  </sheetData>
  <mergeCells count="23">
    <mergeCell ref="F145:F152"/>
    <mergeCell ref="F153:F207"/>
    <mergeCell ref="F33:F34"/>
    <mergeCell ref="H33:I33"/>
    <mergeCell ref="F90:F98"/>
    <mergeCell ref="F99:F123"/>
    <mergeCell ref="F124:F144"/>
    <mergeCell ref="F78:F89"/>
    <mergeCell ref="C25:I25"/>
    <mergeCell ref="C21:I21"/>
    <mergeCell ref="C22:I22"/>
    <mergeCell ref="C23:I23"/>
    <mergeCell ref="C24:I24"/>
    <mergeCell ref="F35:F44"/>
    <mergeCell ref="F45:F60"/>
    <mergeCell ref="F61:F62"/>
    <mergeCell ref="F63:F70"/>
    <mergeCell ref="F71:F77"/>
    <mergeCell ref="C26:I26"/>
    <mergeCell ref="C27:I27"/>
    <mergeCell ref="C28:I28"/>
    <mergeCell ref="C29:I29"/>
    <mergeCell ref="D33:E33"/>
  </mergeCells>
  <pageMargins left="0.7" right="0.7" top="0.78740157499999996" bottom="0.78740157499999996"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DD770-B5D2-4E69-B412-98045D90CB86}">
  <dimension ref="B1:G35"/>
  <sheetViews>
    <sheetView workbookViewId="0">
      <selection activeCell="C54" sqref="C54"/>
    </sheetView>
  </sheetViews>
  <sheetFormatPr baseColWidth="10" defaultColWidth="9.140625" defaultRowHeight="15"/>
  <cols>
    <col min="1" max="1" width="4.28515625" style="149" customWidth="1"/>
    <col min="2" max="2" width="5.7109375" style="149" customWidth="1"/>
    <col min="3" max="3" width="17.140625" style="149" customWidth="1"/>
    <col min="4" max="4" width="20.7109375" style="149" customWidth="1"/>
    <col min="5" max="5" width="14.5703125" style="149" customWidth="1"/>
    <col min="6" max="6" width="17.85546875" style="149" customWidth="1"/>
    <col min="7" max="7" width="22.85546875" style="149" customWidth="1"/>
    <col min="8" max="16384" width="9.140625" style="149"/>
  </cols>
  <sheetData>
    <row r="1" spans="2:7" s="162" customFormat="1">
      <c r="B1" s="381"/>
    </row>
    <row r="2" spans="2:7" s="462" customFormat="1" ht="20.25">
      <c r="B2" s="461"/>
      <c r="C2" s="160" t="s">
        <v>1582</v>
      </c>
    </row>
    <row r="3" spans="2:7" s="465" customFormat="1" ht="18.75">
      <c r="B3" s="463"/>
      <c r="C3" s="464" t="s">
        <v>1577</v>
      </c>
    </row>
    <row r="5" spans="2:7">
      <c r="C5" s="166" t="s">
        <v>329</v>
      </c>
      <c r="D5" s="166" t="s">
        <v>330</v>
      </c>
      <c r="E5" s="166" t="s">
        <v>331</v>
      </c>
      <c r="F5" s="422" t="s">
        <v>900</v>
      </c>
      <c r="G5" s="166" t="s">
        <v>901</v>
      </c>
    </row>
    <row r="6" spans="2:7" ht="90">
      <c r="C6" s="333" t="s">
        <v>1096</v>
      </c>
      <c r="D6" s="333" t="s">
        <v>1326</v>
      </c>
      <c r="E6" s="333" t="s">
        <v>1025</v>
      </c>
      <c r="F6" s="332" t="s">
        <v>1097</v>
      </c>
      <c r="G6" s="333" t="s">
        <v>1098</v>
      </c>
    </row>
    <row r="7" spans="2:7">
      <c r="C7" s="423"/>
      <c r="D7" s="423"/>
      <c r="E7" s="423"/>
      <c r="F7" s="424"/>
      <c r="G7" s="423"/>
    </row>
    <row r="8" spans="2:7">
      <c r="B8" s="425">
        <v>1</v>
      </c>
      <c r="C8" s="426"/>
      <c r="D8" s="426"/>
      <c r="E8" s="427"/>
      <c r="F8" s="428"/>
      <c r="G8" s="426"/>
    </row>
    <row r="9" spans="2:7">
      <c r="F9"/>
    </row>
    <row r="11" spans="2:7">
      <c r="C11" s="834" t="s">
        <v>1110</v>
      </c>
      <c r="D11" s="834"/>
      <c r="E11" s="834" t="s">
        <v>1327</v>
      </c>
      <c r="F11" s="834"/>
      <c r="G11" s="834"/>
    </row>
    <row r="12" spans="2:7">
      <c r="C12" s="835" t="s">
        <v>1111</v>
      </c>
      <c r="D12" s="835"/>
      <c r="E12" s="836" t="s">
        <v>1579</v>
      </c>
      <c r="F12" s="836"/>
      <c r="G12" s="836"/>
    </row>
    <row r="13" spans="2:7">
      <c r="C13" s="829"/>
      <c r="D13" s="830"/>
      <c r="E13" s="831"/>
      <c r="F13" s="832"/>
      <c r="G13" s="833"/>
    </row>
    <row r="14" spans="2:7">
      <c r="C14" s="429" t="s">
        <v>1328</v>
      </c>
      <c r="D14" s="430"/>
      <c r="E14" s="429" t="s">
        <v>1329</v>
      </c>
      <c r="G14" s="431"/>
    </row>
    <row r="15" spans="2:7">
      <c r="C15" s="432"/>
      <c r="E15" s="433" t="s">
        <v>1330</v>
      </c>
      <c r="G15" s="431"/>
    </row>
    <row r="16" spans="2:7">
      <c r="C16" s="432"/>
      <c r="E16" s="433" t="s">
        <v>1331</v>
      </c>
      <c r="G16" s="431"/>
    </row>
    <row r="17" spans="3:7">
      <c r="C17" s="432"/>
      <c r="E17" s="433" t="s">
        <v>1332</v>
      </c>
      <c r="G17" s="431"/>
    </row>
    <row r="18" spans="3:7">
      <c r="C18" s="432"/>
      <c r="E18" s="433" t="s">
        <v>1333</v>
      </c>
      <c r="G18" s="431"/>
    </row>
    <row r="19" spans="3:7">
      <c r="C19" s="432"/>
      <c r="E19" s="433" t="s">
        <v>1334</v>
      </c>
      <c r="G19" s="431"/>
    </row>
    <row r="20" spans="3:7">
      <c r="C20" s="432"/>
      <c r="E20" s="433" t="s">
        <v>1335</v>
      </c>
      <c r="G20" s="431"/>
    </row>
    <row r="21" spans="3:7">
      <c r="C21" s="432"/>
      <c r="E21" s="433" t="s">
        <v>1336</v>
      </c>
      <c r="G21" s="431"/>
    </row>
    <row r="22" spans="3:7">
      <c r="C22" s="432"/>
      <c r="E22" s="433" t="s">
        <v>1337</v>
      </c>
      <c r="G22" s="431"/>
    </row>
    <row r="23" spans="3:7">
      <c r="C23" s="432"/>
      <c r="E23" s="433" t="s">
        <v>1338</v>
      </c>
      <c r="G23" s="431"/>
    </row>
    <row r="24" spans="3:7">
      <c r="C24" s="432"/>
      <c r="E24" s="433" t="s">
        <v>1339</v>
      </c>
      <c r="G24" s="431"/>
    </row>
    <row r="25" spans="3:7">
      <c r="C25" s="432"/>
      <c r="E25" s="433" t="s">
        <v>1340</v>
      </c>
      <c r="G25" s="431"/>
    </row>
    <row r="26" spans="3:7">
      <c r="C26" s="432"/>
      <c r="E26" s="433" t="s">
        <v>1341</v>
      </c>
      <c r="G26" s="431"/>
    </row>
    <row r="27" spans="3:7">
      <c r="C27" s="432"/>
      <c r="E27" s="433" t="s">
        <v>1342</v>
      </c>
      <c r="G27" s="431"/>
    </row>
    <row r="28" spans="3:7">
      <c r="C28" s="432"/>
      <c r="E28" s="433" t="s">
        <v>1343</v>
      </c>
      <c r="G28" s="431"/>
    </row>
    <row r="29" spans="3:7">
      <c r="C29" s="432"/>
      <c r="E29" s="433" t="s">
        <v>1344</v>
      </c>
      <c r="G29" s="431"/>
    </row>
    <row r="30" spans="3:7">
      <c r="C30" s="432"/>
      <c r="E30" s="433" t="s">
        <v>1345</v>
      </c>
      <c r="G30" s="431"/>
    </row>
    <row r="31" spans="3:7">
      <c r="C31" s="432"/>
      <c r="E31" s="433" t="s">
        <v>1346</v>
      </c>
      <c r="G31" s="431"/>
    </row>
    <row r="32" spans="3:7">
      <c r="C32" s="432"/>
      <c r="E32" s="433" t="s">
        <v>1347</v>
      </c>
      <c r="G32" s="431"/>
    </row>
    <row r="33" spans="3:7">
      <c r="C33" s="432"/>
      <c r="E33" s="433" t="s">
        <v>1348</v>
      </c>
      <c r="G33" s="431"/>
    </row>
    <row r="34" spans="3:7">
      <c r="C34" s="432"/>
      <c r="E34" s="433" t="s">
        <v>1349</v>
      </c>
      <c r="G34" s="431"/>
    </row>
    <row r="35" spans="3:7">
      <c r="C35" s="434"/>
      <c r="D35" s="435"/>
      <c r="E35" s="436"/>
      <c r="F35" s="435"/>
      <c r="G35" s="437"/>
    </row>
  </sheetData>
  <mergeCells count="6">
    <mergeCell ref="C13:D13"/>
    <mergeCell ref="E13:G13"/>
    <mergeCell ref="C11:D11"/>
    <mergeCell ref="E11:G11"/>
    <mergeCell ref="C12:D12"/>
    <mergeCell ref="E12:G12"/>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735F1-9182-41AB-9651-5FBB557EFBDD}">
  <dimension ref="B1:Q95"/>
  <sheetViews>
    <sheetView workbookViewId="0">
      <selection activeCell="C54" sqref="C54"/>
    </sheetView>
  </sheetViews>
  <sheetFormatPr baseColWidth="10" defaultColWidth="8.85546875" defaultRowHeight="15"/>
  <cols>
    <col min="1" max="1" width="4.28515625" style="377" customWidth="1"/>
    <col min="2" max="2" width="5.7109375" style="195" customWidth="1"/>
    <col min="3" max="3" width="79.7109375" style="377" customWidth="1"/>
    <col min="4" max="4" width="21.28515625" style="377" bestFit="1" customWidth="1"/>
    <col min="5" max="5" width="16.140625" style="377" bestFit="1" customWidth="1"/>
    <col min="6" max="6" width="16.5703125" style="377" bestFit="1" customWidth="1"/>
    <col min="7" max="8" width="15.28515625" style="377" bestFit="1" customWidth="1"/>
    <col min="9" max="9" width="16.85546875" style="377" customWidth="1"/>
    <col min="10" max="11" width="23.85546875" style="377" customWidth="1"/>
    <col min="12" max="12" width="27.28515625" style="377" customWidth="1"/>
    <col min="13" max="13" width="16" style="377" customWidth="1"/>
    <col min="14" max="14" width="16.7109375" style="377" customWidth="1"/>
    <col min="15" max="15" width="14.85546875" style="377" bestFit="1" customWidth="1"/>
    <col min="16" max="16" width="17.7109375" style="377" customWidth="1"/>
    <col min="17" max="17" width="15.5703125" style="377" customWidth="1"/>
    <col min="18" max="18" width="10.85546875" style="377" customWidth="1"/>
    <col min="19" max="16384" width="8.85546875" style="377"/>
  </cols>
  <sheetData>
    <row r="1" spans="2:17" s="162" customFormat="1" ht="15" customHeight="1">
      <c r="B1" s="438"/>
    </row>
    <row r="2" spans="2:17" s="462" customFormat="1" ht="18.75">
      <c r="B2" s="466"/>
      <c r="C2" s="160" t="s">
        <v>999</v>
      </c>
    </row>
    <row r="3" spans="2:17" s="465" customFormat="1" ht="18.75">
      <c r="B3" s="467"/>
      <c r="C3" s="464" t="s">
        <v>1577</v>
      </c>
    </row>
    <row r="5" spans="2:17">
      <c r="C5" s="439" t="s">
        <v>329</v>
      </c>
      <c r="D5" s="440" t="s">
        <v>330</v>
      </c>
      <c r="E5" s="440" t="s">
        <v>331</v>
      </c>
      <c r="F5" s="440" t="s">
        <v>900</v>
      </c>
      <c r="G5" s="440" t="s">
        <v>901</v>
      </c>
      <c r="H5" s="440" t="s">
        <v>902</v>
      </c>
      <c r="I5" s="440" t="s">
        <v>903</v>
      </c>
      <c r="J5" s="440" t="s">
        <v>904</v>
      </c>
      <c r="K5" s="440" t="s">
        <v>905</v>
      </c>
      <c r="L5" s="440" t="s">
        <v>906</v>
      </c>
      <c r="M5" s="440" t="s">
        <v>907</v>
      </c>
      <c r="N5" s="441" t="s">
        <v>908</v>
      </c>
      <c r="O5" s="441" t="s">
        <v>909</v>
      </c>
      <c r="P5" s="441" t="s">
        <v>681</v>
      </c>
      <c r="Q5" s="441" t="s">
        <v>1000</v>
      </c>
    </row>
    <row r="6" spans="2:17" ht="33" customHeight="1">
      <c r="C6" s="852" t="s">
        <v>1350</v>
      </c>
      <c r="D6" s="854" t="s">
        <v>1351</v>
      </c>
      <c r="E6" s="855"/>
      <c r="F6" s="855"/>
      <c r="G6" s="855"/>
      <c r="H6" s="855"/>
      <c r="I6" s="855"/>
      <c r="J6" s="855"/>
      <c r="K6" s="855"/>
      <c r="L6" s="855"/>
      <c r="M6" s="855"/>
      <c r="N6" s="855"/>
      <c r="O6" s="855"/>
      <c r="P6" s="855"/>
      <c r="Q6" s="856"/>
    </row>
    <row r="7" spans="2:17" ht="33" customHeight="1" thickBot="1">
      <c r="C7" s="853"/>
      <c r="D7" s="442"/>
      <c r="E7" s="840" t="s">
        <v>1001</v>
      </c>
      <c r="F7" s="841"/>
      <c r="G7" s="841"/>
      <c r="H7" s="841"/>
      <c r="I7" s="841"/>
      <c r="J7" s="842"/>
      <c r="K7" s="842"/>
      <c r="L7" s="842"/>
      <c r="M7" s="841"/>
      <c r="N7" s="841"/>
      <c r="O7" s="841"/>
      <c r="P7" s="841"/>
      <c r="Q7" s="843"/>
    </row>
    <row r="8" spans="2:17" ht="53.25" customHeight="1">
      <c r="C8" s="853"/>
      <c r="D8" s="442"/>
      <c r="E8" s="840" t="s">
        <v>1002</v>
      </c>
      <c r="F8" s="841"/>
      <c r="G8" s="841"/>
      <c r="H8" s="841"/>
      <c r="I8" s="841"/>
      <c r="J8" s="844" t="s">
        <v>1580</v>
      </c>
      <c r="K8" s="846" t="s">
        <v>1581</v>
      </c>
      <c r="L8" s="848" t="s">
        <v>1352</v>
      </c>
      <c r="M8" s="850" t="s">
        <v>1009</v>
      </c>
      <c r="N8" s="826" t="s">
        <v>1353</v>
      </c>
      <c r="O8" s="837" t="s">
        <v>684</v>
      </c>
      <c r="P8" s="838"/>
      <c r="Q8" s="839"/>
    </row>
    <row r="9" spans="2:17" ht="53.25" customHeight="1" thickBot="1">
      <c r="C9" s="853"/>
      <c r="D9" s="442"/>
      <c r="E9" s="226" t="s">
        <v>1004</v>
      </c>
      <c r="F9" s="226" t="s">
        <v>1005</v>
      </c>
      <c r="G9" s="226" t="s">
        <v>1006</v>
      </c>
      <c r="H9" s="226" t="s">
        <v>1007</v>
      </c>
      <c r="I9" s="228" t="s">
        <v>1008</v>
      </c>
      <c r="J9" s="845"/>
      <c r="K9" s="847"/>
      <c r="L9" s="849"/>
      <c r="M9" s="851"/>
      <c r="N9" s="827"/>
      <c r="O9" s="229"/>
      <c r="P9" s="186" t="s">
        <v>1009</v>
      </c>
      <c r="Q9" s="186" t="s">
        <v>801</v>
      </c>
    </row>
    <row r="10" spans="2:17" ht="11.25" customHeight="1" thickBot="1">
      <c r="C10" s="443"/>
      <c r="D10" s="444"/>
      <c r="E10" s="243"/>
      <c r="F10" s="243"/>
      <c r="G10" s="243"/>
      <c r="H10" s="243"/>
      <c r="I10" s="244"/>
      <c r="J10" s="445"/>
      <c r="K10" s="445"/>
      <c r="L10" s="446"/>
      <c r="M10" s="443"/>
      <c r="N10" s="443"/>
      <c r="O10" s="245"/>
      <c r="P10" s="246"/>
      <c r="Q10" s="246"/>
    </row>
    <row r="11" spans="2:17">
      <c r="B11" s="447">
        <v>1</v>
      </c>
      <c r="C11" s="448" t="s">
        <v>1010</v>
      </c>
      <c r="D11" s="190">
        <v>9</v>
      </c>
      <c r="E11" s="190">
        <v>1</v>
      </c>
      <c r="F11" s="190">
        <v>2</v>
      </c>
      <c r="G11" s="190">
        <v>3</v>
      </c>
      <c r="H11" s="190">
        <v>3</v>
      </c>
      <c r="I11" s="230">
        <v>15</v>
      </c>
      <c r="J11" s="231">
        <v>1</v>
      </c>
      <c r="K11" s="232">
        <v>9</v>
      </c>
      <c r="L11" s="233">
        <v>0</v>
      </c>
      <c r="M11" s="234">
        <v>3</v>
      </c>
      <c r="N11" s="190">
        <v>1</v>
      </c>
      <c r="O11" s="190">
        <v>0</v>
      </c>
      <c r="P11" s="190">
        <v>0</v>
      </c>
      <c r="Q11" s="190">
        <v>0</v>
      </c>
    </row>
    <row r="12" spans="2:17">
      <c r="B12" s="447">
        <v>2</v>
      </c>
      <c r="C12" s="449" t="s">
        <v>1011</v>
      </c>
      <c r="D12" s="190">
        <v>5</v>
      </c>
      <c r="E12" s="190">
        <v>3</v>
      </c>
      <c r="F12" s="190">
        <v>1</v>
      </c>
      <c r="G12" s="190">
        <v>2</v>
      </c>
      <c r="H12" s="190">
        <v>0</v>
      </c>
      <c r="I12" s="230">
        <v>6</v>
      </c>
      <c r="J12" s="235">
        <v>0</v>
      </c>
      <c r="K12" s="190">
        <v>5</v>
      </c>
      <c r="L12" s="236">
        <v>0</v>
      </c>
      <c r="M12" s="234">
        <v>2</v>
      </c>
      <c r="N12" s="190">
        <v>0</v>
      </c>
      <c r="O12" s="190">
        <v>0</v>
      </c>
      <c r="P12" s="190">
        <v>0</v>
      </c>
      <c r="Q12" s="190">
        <v>0</v>
      </c>
    </row>
    <row r="13" spans="2:17">
      <c r="B13" s="447">
        <v>3</v>
      </c>
      <c r="C13" s="449" t="s">
        <v>1012</v>
      </c>
      <c r="D13" s="190">
        <v>89</v>
      </c>
      <c r="E13" s="190">
        <v>19</v>
      </c>
      <c r="F13" s="190">
        <v>20</v>
      </c>
      <c r="G13" s="190">
        <v>31</v>
      </c>
      <c r="H13" s="190">
        <v>19</v>
      </c>
      <c r="I13" s="230">
        <v>12</v>
      </c>
      <c r="J13" s="235">
        <v>0</v>
      </c>
      <c r="K13" s="190">
        <v>89</v>
      </c>
      <c r="L13" s="236">
        <v>0</v>
      </c>
      <c r="M13" s="234">
        <v>23</v>
      </c>
      <c r="N13" s="190">
        <v>10</v>
      </c>
      <c r="O13" s="190">
        <v>-5</v>
      </c>
      <c r="P13" s="190">
        <v>-1</v>
      </c>
      <c r="Q13" s="190">
        <v>-3</v>
      </c>
    </row>
    <row r="14" spans="2:17">
      <c r="B14" s="447">
        <v>4</v>
      </c>
      <c r="C14" s="449" t="s">
        <v>1013</v>
      </c>
      <c r="D14" s="190">
        <v>25</v>
      </c>
      <c r="E14" s="190">
        <v>3</v>
      </c>
      <c r="F14" s="190">
        <v>2</v>
      </c>
      <c r="G14" s="190">
        <v>19</v>
      </c>
      <c r="H14" s="190">
        <v>1</v>
      </c>
      <c r="I14" s="230">
        <v>14</v>
      </c>
      <c r="J14" s="235">
        <v>0</v>
      </c>
      <c r="K14" s="190">
        <v>25</v>
      </c>
      <c r="L14" s="236">
        <v>0</v>
      </c>
      <c r="M14" s="234">
        <v>7</v>
      </c>
      <c r="N14" s="190">
        <v>4</v>
      </c>
      <c r="O14" s="190">
        <v>-1</v>
      </c>
      <c r="P14" s="190">
        <v>0</v>
      </c>
      <c r="Q14" s="190">
        <v>0</v>
      </c>
    </row>
    <row r="15" spans="2:17">
      <c r="B15" s="447">
        <v>5</v>
      </c>
      <c r="C15" s="449" t="s">
        <v>1014</v>
      </c>
      <c r="D15" s="190">
        <v>11</v>
      </c>
      <c r="E15" s="190">
        <v>2</v>
      </c>
      <c r="F15" s="190">
        <v>6</v>
      </c>
      <c r="G15" s="190">
        <v>1</v>
      </c>
      <c r="H15" s="190">
        <v>2</v>
      </c>
      <c r="I15" s="230">
        <v>10</v>
      </c>
      <c r="J15" s="235">
        <v>0</v>
      </c>
      <c r="K15" s="190">
        <v>11</v>
      </c>
      <c r="L15" s="236">
        <v>0</v>
      </c>
      <c r="M15" s="234">
        <v>6</v>
      </c>
      <c r="N15" s="190">
        <v>0</v>
      </c>
      <c r="O15" s="190">
        <v>0</v>
      </c>
      <c r="P15" s="190">
        <v>0</v>
      </c>
      <c r="Q15" s="190">
        <v>0</v>
      </c>
    </row>
    <row r="16" spans="2:17">
      <c r="B16" s="447">
        <v>6</v>
      </c>
      <c r="C16" s="449" t="s">
        <v>1015</v>
      </c>
      <c r="D16" s="190">
        <v>176</v>
      </c>
      <c r="E16" s="190">
        <v>56</v>
      </c>
      <c r="F16" s="190">
        <v>18</v>
      </c>
      <c r="G16" s="190">
        <v>48</v>
      </c>
      <c r="H16" s="190">
        <v>52</v>
      </c>
      <c r="I16" s="230">
        <v>13</v>
      </c>
      <c r="J16" s="235">
        <v>0</v>
      </c>
      <c r="K16" s="190">
        <v>176</v>
      </c>
      <c r="L16" s="236">
        <v>0</v>
      </c>
      <c r="M16" s="234">
        <v>95</v>
      </c>
      <c r="N16" s="190">
        <v>18</v>
      </c>
      <c r="O16" s="190">
        <v>-10</v>
      </c>
      <c r="P16" s="190">
        <v>-3</v>
      </c>
      <c r="Q16" s="190">
        <v>-7</v>
      </c>
    </row>
    <row r="17" spans="2:17">
      <c r="B17" s="447">
        <v>7</v>
      </c>
      <c r="C17" s="449" t="s">
        <v>1016</v>
      </c>
      <c r="D17" s="190">
        <v>123</v>
      </c>
      <c r="E17" s="190">
        <v>26</v>
      </c>
      <c r="F17" s="190">
        <v>23</v>
      </c>
      <c r="G17" s="190">
        <v>56</v>
      </c>
      <c r="H17" s="190">
        <v>18</v>
      </c>
      <c r="I17" s="230">
        <v>12</v>
      </c>
      <c r="J17" s="235">
        <v>0</v>
      </c>
      <c r="K17" s="190">
        <v>123</v>
      </c>
      <c r="L17" s="236">
        <v>0</v>
      </c>
      <c r="M17" s="234">
        <v>42</v>
      </c>
      <c r="N17" s="190">
        <v>3</v>
      </c>
      <c r="O17" s="190">
        <v>-4</v>
      </c>
      <c r="P17" s="190">
        <v>-2</v>
      </c>
      <c r="Q17" s="190">
        <v>-2</v>
      </c>
    </row>
    <row r="18" spans="2:17">
      <c r="B18" s="447">
        <v>8</v>
      </c>
      <c r="C18" s="449" t="s">
        <v>1017</v>
      </c>
      <c r="D18" s="190">
        <v>147</v>
      </c>
      <c r="E18" s="190">
        <v>39</v>
      </c>
      <c r="F18" s="190">
        <v>24</v>
      </c>
      <c r="G18" s="190">
        <v>62</v>
      </c>
      <c r="H18" s="190">
        <v>23</v>
      </c>
      <c r="I18" s="230">
        <v>13</v>
      </c>
      <c r="J18" s="235">
        <v>0</v>
      </c>
      <c r="K18" s="190">
        <v>147</v>
      </c>
      <c r="L18" s="236">
        <v>0</v>
      </c>
      <c r="M18" s="234">
        <v>55</v>
      </c>
      <c r="N18" s="190">
        <v>5</v>
      </c>
      <c r="O18" s="190">
        <v>-4</v>
      </c>
      <c r="P18" s="190">
        <v>-1</v>
      </c>
      <c r="Q18" s="190">
        <v>-3</v>
      </c>
    </row>
    <row r="19" spans="2:17">
      <c r="B19" s="447">
        <v>9</v>
      </c>
      <c r="C19" s="449" t="s">
        <v>1018</v>
      </c>
      <c r="D19" s="190">
        <v>486</v>
      </c>
      <c r="E19" s="190">
        <v>119</v>
      </c>
      <c r="F19" s="190">
        <v>35</v>
      </c>
      <c r="G19" s="190">
        <v>169</v>
      </c>
      <c r="H19" s="190">
        <v>163</v>
      </c>
      <c r="I19" s="230">
        <v>14</v>
      </c>
      <c r="J19" s="235">
        <v>0</v>
      </c>
      <c r="K19" s="190">
        <v>486</v>
      </c>
      <c r="L19" s="236">
        <v>0</v>
      </c>
      <c r="M19" s="234">
        <v>220</v>
      </c>
      <c r="N19" s="190">
        <v>24</v>
      </c>
      <c r="O19" s="190">
        <v>-13</v>
      </c>
      <c r="P19" s="190">
        <v>-6</v>
      </c>
      <c r="Q19" s="190">
        <v>-6</v>
      </c>
    </row>
    <row r="20" spans="2:17">
      <c r="B20" s="447">
        <v>10</v>
      </c>
      <c r="C20" s="449" t="s">
        <v>1019</v>
      </c>
      <c r="D20" s="190">
        <v>1974</v>
      </c>
      <c r="E20" s="190">
        <v>275</v>
      </c>
      <c r="F20" s="190">
        <v>146</v>
      </c>
      <c r="G20" s="190">
        <v>651</v>
      </c>
      <c r="H20" s="190">
        <v>902</v>
      </c>
      <c r="I20" s="230">
        <v>17</v>
      </c>
      <c r="J20" s="235">
        <v>2</v>
      </c>
      <c r="K20" s="190">
        <v>1972</v>
      </c>
      <c r="L20" s="236">
        <v>0</v>
      </c>
      <c r="M20" s="234">
        <v>347</v>
      </c>
      <c r="N20" s="190">
        <v>84</v>
      </c>
      <c r="O20" s="190">
        <v>-34</v>
      </c>
      <c r="P20" s="190">
        <v>-8</v>
      </c>
      <c r="Q20" s="190">
        <v>-25</v>
      </c>
    </row>
    <row r="21" spans="2:17">
      <c r="B21" s="447">
        <v>11</v>
      </c>
      <c r="C21" s="449" t="s">
        <v>1020</v>
      </c>
      <c r="D21" s="190">
        <v>1605</v>
      </c>
      <c r="E21" s="190">
        <v>137</v>
      </c>
      <c r="F21" s="190">
        <v>275</v>
      </c>
      <c r="G21" s="190">
        <v>855</v>
      </c>
      <c r="H21" s="190">
        <v>338</v>
      </c>
      <c r="I21" s="230">
        <v>15</v>
      </c>
      <c r="J21" s="235">
        <v>2</v>
      </c>
      <c r="K21" s="190">
        <v>1601</v>
      </c>
      <c r="L21" s="236">
        <v>2</v>
      </c>
      <c r="M21" s="234">
        <v>482</v>
      </c>
      <c r="N21" s="190">
        <v>99</v>
      </c>
      <c r="O21" s="190">
        <v>-37</v>
      </c>
      <c r="P21" s="190">
        <v>-15</v>
      </c>
      <c r="Q21" s="190">
        <v>-21</v>
      </c>
    </row>
    <row r="22" spans="2:17">
      <c r="B22" s="447">
        <v>12</v>
      </c>
      <c r="C22" s="449" t="s">
        <v>784</v>
      </c>
      <c r="D22" s="190">
        <v>0</v>
      </c>
      <c r="E22" s="190">
        <v>0</v>
      </c>
      <c r="F22" s="190">
        <v>0</v>
      </c>
      <c r="G22" s="190">
        <v>0</v>
      </c>
      <c r="H22" s="190">
        <v>0</v>
      </c>
      <c r="I22" s="230">
        <v>0</v>
      </c>
      <c r="J22" s="235">
        <v>0</v>
      </c>
      <c r="K22" s="190">
        <v>0</v>
      </c>
      <c r="L22" s="236">
        <v>0</v>
      </c>
      <c r="M22" s="234">
        <v>0</v>
      </c>
      <c r="N22" s="190">
        <v>0</v>
      </c>
      <c r="O22" s="190">
        <v>0</v>
      </c>
      <c r="P22" s="190">
        <v>0</v>
      </c>
      <c r="Q22" s="190">
        <v>0</v>
      </c>
    </row>
    <row r="23" spans="2:17" s="450" customFormat="1">
      <c r="B23" s="447">
        <v>13</v>
      </c>
      <c r="C23" s="449" t="s">
        <v>1354</v>
      </c>
      <c r="D23" s="190">
        <v>649</v>
      </c>
      <c r="E23" s="190">
        <v>43</v>
      </c>
      <c r="F23" s="190">
        <v>127</v>
      </c>
      <c r="G23" s="190">
        <v>371</v>
      </c>
      <c r="H23" s="190">
        <v>107</v>
      </c>
      <c r="I23" s="230">
        <v>14</v>
      </c>
      <c r="J23" s="235">
        <v>0</v>
      </c>
      <c r="K23" s="190">
        <v>649</v>
      </c>
      <c r="L23" s="236">
        <v>0</v>
      </c>
      <c r="M23" s="234">
        <v>176</v>
      </c>
      <c r="N23" s="234">
        <v>62</v>
      </c>
      <c r="O23" s="234">
        <v>-21</v>
      </c>
      <c r="P23" s="234">
        <v>-6</v>
      </c>
      <c r="Q23" s="234">
        <v>-15</v>
      </c>
    </row>
    <row r="24" spans="2:17" s="450" customFormat="1">
      <c r="B24" s="447">
        <v>14</v>
      </c>
      <c r="C24" s="449" t="s">
        <v>1355</v>
      </c>
      <c r="D24" s="190">
        <v>5</v>
      </c>
      <c r="E24" s="190">
        <v>1</v>
      </c>
      <c r="F24" s="190">
        <v>2</v>
      </c>
      <c r="G24" s="190">
        <v>1</v>
      </c>
      <c r="H24" s="190">
        <v>1</v>
      </c>
      <c r="I24" s="230">
        <v>9</v>
      </c>
      <c r="J24" s="235">
        <v>0</v>
      </c>
      <c r="K24" s="190">
        <v>5</v>
      </c>
      <c r="L24" s="236">
        <v>0</v>
      </c>
      <c r="M24" s="234">
        <v>1</v>
      </c>
      <c r="N24" s="234">
        <v>1</v>
      </c>
      <c r="O24" s="234">
        <v>0</v>
      </c>
      <c r="P24" s="234">
        <v>0</v>
      </c>
      <c r="Q24" s="234">
        <v>0</v>
      </c>
    </row>
    <row r="25" spans="2:17" s="450" customFormat="1">
      <c r="B25" s="447">
        <v>15</v>
      </c>
      <c r="C25" s="449" t="s">
        <v>1356</v>
      </c>
      <c r="D25" s="190">
        <v>98</v>
      </c>
      <c r="E25" s="190">
        <v>17</v>
      </c>
      <c r="F25" s="190">
        <v>17</v>
      </c>
      <c r="G25" s="190">
        <v>36</v>
      </c>
      <c r="H25" s="190">
        <v>28</v>
      </c>
      <c r="I25" s="230">
        <v>15</v>
      </c>
      <c r="J25" s="235">
        <v>0</v>
      </c>
      <c r="K25" s="190">
        <v>98</v>
      </c>
      <c r="L25" s="236">
        <v>0</v>
      </c>
      <c r="M25" s="234">
        <v>28</v>
      </c>
      <c r="N25" s="234">
        <v>11</v>
      </c>
      <c r="O25" s="234">
        <v>-9</v>
      </c>
      <c r="P25" s="234">
        <v>-1</v>
      </c>
      <c r="Q25" s="234">
        <v>-7</v>
      </c>
    </row>
    <row r="26" spans="2:17" s="450" customFormat="1">
      <c r="B26" s="447">
        <v>16</v>
      </c>
      <c r="C26" s="449" t="s">
        <v>1357</v>
      </c>
      <c r="D26" s="190">
        <v>32</v>
      </c>
      <c r="E26" s="190">
        <v>7</v>
      </c>
      <c r="F26" s="190">
        <v>3</v>
      </c>
      <c r="G26" s="190">
        <v>20</v>
      </c>
      <c r="H26" s="190">
        <v>3</v>
      </c>
      <c r="I26" s="230">
        <v>13</v>
      </c>
      <c r="J26" s="235">
        <v>0</v>
      </c>
      <c r="K26" s="190">
        <v>32</v>
      </c>
      <c r="L26" s="236">
        <v>0</v>
      </c>
      <c r="M26" s="234">
        <v>10</v>
      </c>
      <c r="N26" s="234">
        <v>0</v>
      </c>
      <c r="O26" s="234">
        <v>0</v>
      </c>
      <c r="P26" s="234">
        <v>0</v>
      </c>
      <c r="Q26" s="234">
        <v>0</v>
      </c>
    </row>
    <row r="27" spans="2:17" s="450" customFormat="1">
      <c r="B27" s="447">
        <v>17</v>
      </c>
      <c r="C27" s="449" t="s">
        <v>1358</v>
      </c>
      <c r="D27" s="190">
        <v>0</v>
      </c>
      <c r="E27" s="190">
        <v>0</v>
      </c>
      <c r="F27" s="190">
        <v>0</v>
      </c>
      <c r="G27" s="190">
        <v>0</v>
      </c>
      <c r="H27" s="190">
        <v>0</v>
      </c>
      <c r="I27" s="230">
        <v>0</v>
      </c>
      <c r="J27" s="235">
        <v>0</v>
      </c>
      <c r="K27" s="190">
        <v>0</v>
      </c>
      <c r="L27" s="236">
        <v>0</v>
      </c>
      <c r="M27" s="234">
        <v>0</v>
      </c>
      <c r="N27" s="234">
        <v>0</v>
      </c>
      <c r="O27" s="234">
        <v>0</v>
      </c>
      <c r="P27" s="234">
        <v>0</v>
      </c>
      <c r="Q27" s="234">
        <v>0</v>
      </c>
    </row>
    <row r="28" spans="2:17" s="450" customFormat="1">
      <c r="B28" s="447">
        <v>18</v>
      </c>
      <c r="C28" s="449" t="s">
        <v>1359</v>
      </c>
      <c r="D28" s="190">
        <v>11</v>
      </c>
      <c r="E28" s="190">
        <v>1</v>
      </c>
      <c r="F28" s="190">
        <v>1</v>
      </c>
      <c r="G28" s="190">
        <v>5</v>
      </c>
      <c r="H28" s="190">
        <v>4</v>
      </c>
      <c r="I28" s="230">
        <v>17</v>
      </c>
      <c r="J28" s="235">
        <v>0</v>
      </c>
      <c r="K28" s="190">
        <v>11</v>
      </c>
      <c r="L28" s="236">
        <v>0</v>
      </c>
      <c r="M28" s="234">
        <v>3</v>
      </c>
      <c r="N28" s="234">
        <v>5</v>
      </c>
      <c r="O28" s="234">
        <v>-2</v>
      </c>
      <c r="P28" s="234">
        <v>0</v>
      </c>
      <c r="Q28" s="234">
        <v>-2</v>
      </c>
    </row>
    <row r="29" spans="2:17" s="450" customFormat="1">
      <c r="B29" s="447">
        <v>19</v>
      </c>
      <c r="C29" s="449" t="s">
        <v>1360</v>
      </c>
      <c r="D29" s="190">
        <v>8</v>
      </c>
      <c r="E29" s="190">
        <v>1</v>
      </c>
      <c r="F29" s="190">
        <v>1</v>
      </c>
      <c r="G29" s="190">
        <v>6</v>
      </c>
      <c r="H29" s="190">
        <v>0</v>
      </c>
      <c r="I29" s="230">
        <v>13</v>
      </c>
      <c r="J29" s="235">
        <v>0</v>
      </c>
      <c r="K29" s="190">
        <v>8</v>
      </c>
      <c r="L29" s="236">
        <v>0</v>
      </c>
      <c r="M29" s="234">
        <v>0</v>
      </c>
      <c r="N29" s="234">
        <v>0</v>
      </c>
      <c r="O29" s="234">
        <v>0</v>
      </c>
      <c r="P29" s="234">
        <v>0</v>
      </c>
      <c r="Q29" s="234">
        <v>0</v>
      </c>
    </row>
    <row r="30" spans="2:17" s="162" customFormat="1" ht="15.75" thickBot="1">
      <c r="B30" s="447">
        <v>20</v>
      </c>
      <c r="C30" s="449" t="s">
        <v>1361</v>
      </c>
      <c r="D30" s="190">
        <v>5</v>
      </c>
      <c r="E30" s="190">
        <v>1</v>
      </c>
      <c r="F30" s="190">
        <v>0</v>
      </c>
      <c r="G30" s="190">
        <v>1</v>
      </c>
      <c r="H30" s="190">
        <v>3</v>
      </c>
      <c r="I30" s="230">
        <v>16</v>
      </c>
      <c r="J30" s="237">
        <v>0</v>
      </c>
      <c r="K30" s="238">
        <v>5</v>
      </c>
      <c r="L30" s="239">
        <v>0</v>
      </c>
      <c r="M30" s="234">
        <v>2</v>
      </c>
      <c r="N30" s="234">
        <v>0</v>
      </c>
      <c r="O30" s="234">
        <v>0</v>
      </c>
      <c r="P30" s="234">
        <v>0</v>
      </c>
      <c r="Q30" s="234">
        <v>0</v>
      </c>
    </row>
    <row r="31" spans="2:17">
      <c r="D31" s="240"/>
      <c r="E31" s="240"/>
      <c r="F31" s="240"/>
      <c r="G31" s="240"/>
      <c r="H31" s="240"/>
      <c r="I31" s="240"/>
      <c r="J31" s="240"/>
      <c r="K31" s="240"/>
      <c r="L31" s="240"/>
      <c r="M31" s="240"/>
      <c r="N31" s="240"/>
      <c r="O31" s="240"/>
      <c r="P31" s="240"/>
      <c r="Q31" s="240"/>
    </row>
    <row r="32" spans="2:17">
      <c r="D32" s="240"/>
      <c r="E32" s="240"/>
      <c r="F32" s="240"/>
      <c r="G32" s="240"/>
      <c r="H32" s="240"/>
      <c r="I32" s="240"/>
      <c r="J32" s="240"/>
      <c r="K32" s="240"/>
      <c r="L32" s="240"/>
      <c r="M32" s="240"/>
      <c r="N32" s="240"/>
      <c r="O32" s="240"/>
      <c r="P32" s="240"/>
      <c r="Q32" s="240"/>
    </row>
    <row r="34" spans="2:17">
      <c r="C34" s="451"/>
      <c r="D34" s="452"/>
    </row>
    <row r="36" spans="2:17">
      <c r="C36" s="439" t="s">
        <v>329</v>
      </c>
      <c r="D36" s="440" t="s">
        <v>330</v>
      </c>
      <c r="E36" s="440" t="s">
        <v>331</v>
      </c>
      <c r="F36" s="440" t="s">
        <v>900</v>
      </c>
      <c r="G36" s="440" t="s">
        <v>901</v>
      </c>
      <c r="H36" s="440" t="s">
        <v>902</v>
      </c>
      <c r="I36" s="440" t="s">
        <v>903</v>
      </c>
      <c r="J36" s="440" t="s">
        <v>904</v>
      </c>
      <c r="K36" s="440" t="s">
        <v>905</v>
      </c>
      <c r="L36" s="440" t="s">
        <v>906</v>
      </c>
      <c r="M36" s="440" t="s">
        <v>907</v>
      </c>
      <c r="N36" s="441" t="s">
        <v>908</v>
      </c>
      <c r="O36" s="441" t="s">
        <v>909</v>
      </c>
      <c r="P36" s="441" t="s">
        <v>681</v>
      </c>
      <c r="Q36" s="441" t="s">
        <v>1000</v>
      </c>
    </row>
    <row r="37" spans="2:17" s="149" customFormat="1" ht="33" customHeight="1">
      <c r="B37" s="195"/>
      <c r="C37" s="852" t="s">
        <v>1362</v>
      </c>
      <c r="D37" s="854" t="s">
        <v>1351</v>
      </c>
      <c r="E37" s="855"/>
      <c r="F37" s="855"/>
      <c r="G37" s="855"/>
      <c r="H37" s="855"/>
      <c r="I37" s="855"/>
      <c r="J37" s="855"/>
      <c r="K37" s="855"/>
      <c r="L37" s="855"/>
      <c r="M37" s="855"/>
      <c r="N37" s="855"/>
      <c r="O37" s="855"/>
      <c r="P37" s="855"/>
      <c r="Q37" s="856"/>
    </row>
    <row r="38" spans="2:17" s="149" customFormat="1" ht="33" customHeight="1" thickBot="1">
      <c r="B38" s="195"/>
      <c r="C38" s="853"/>
      <c r="D38" s="333"/>
      <c r="E38" s="840" t="s">
        <v>1001</v>
      </c>
      <c r="F38" s="841"/>
      <c r="G38" s="841"/>
      <c r="H38" s="841"/>
      <c r="I38" s="841"/>
      <c r="J38" s="841"/>
      <c r="K38" s="841"/>
      <c r="L38" s="841"/>
      <c r="M38" s="841"/>
      <c r="N38" s="841"/>
      <c r="O38" s="841"/>
      <c r="P38" s="841"/>
      <c r="Q38" s="843"/>
    </row>
    <row r="39" spans="2:17" s="149" customFormat="1" ht="52.5" customHeight="1">
      <c r="B39" s="195"/>
      <c r="C39" s="853"/>
      <c r="D39" s="333"/>
      <c r="E39" s="840" t="s">
        <v>1002</v>
      </c>
      <c r="F39" s="841"/>
      <c r="G39" s="841"/>
      <c r="H39" s="841"/>
      <c r="I39" s="843"/>
      <c r="J39" s="844" t="s">
        <v>1580</v>
      </c>
      <c r="K39" s="846" t="s">
        <v>1581</v>
      </c>
      <c r="L39" s="848" t="s">
        <v>1352</v>
      </c>
      <c r="M39" s="826" t="s">
        <v>1003</v>
      </c>
      <c r="N39" s="826" t="s">
        <v>801</v>
      </c>
      <c r="O39" s="837" t="s">
        <v>684</v>
      </c>
      <c r="P39" s="838"/>
      <c r="Q39" s="839"/>
    </row>
    <row r="40" spans="2:17" s="149" customFormat="1" ht="52.5" customHeight="1" thickBot="1">
      <c r="B40" s="195"/>
      <c r="C40" s="857"/>
      <c r="D40" s="334"/>
      <c r="E40" s="161" t="s">
        <v>1004</v>
      </c>
      <c r="F40" s="161" t="s">
        <v>1005</v>
      </c>
      <c r="G40" s="161" t="s">
        <v>1006</v>
      </c>
      <c r="H40" s="161" t="s">
        <v>1007</v>
      </c>
      <c r="I40" s="187" t="s">
        <v>1008</v>
      </c>
      <c r="J40" s="845"/>
      <c r="K40" s="847"/>
      <c r="L40" s="849"/>
      <c r="M40" s="828"/>
      <c r="N40" s="828"/>
      <c r="O40" s="241"/>
      <c r="P40" s="242" t="s">
        <v>1009</v>
      </c>
      <c r="Q40" s="242" t="s">
        <v>801</v>
      </c>
    </row>
    <row r="41" spans="2:17" ht="11.25" customHeight="1" thickBot="1">
      <c r="C41" s="443"/>
      <c r="D41" s="444"/>
      <c r="E41" s="243"/>
      <c r="F41" s="243"/>
      <c r="G41" s="243"/>
      <c r="H41" s="243"/>
      <c r="I41" s="244"/>
      <c r="J41" s="445"/>
      <c r="K41" s="445"/>
      <c r="L41" s="446"/>
      <c r="M41" s="443"/>
      <c r="N41" s="443"/>
      <c r="O41" s="245"/>
      <c r="P41" s="246"/>
      <c r="Q41" s="246"/>
    </row>
    <row r="42" spans="2:17" s="608" customFormat="1">
      <c r="B42" s="600">
        <v>1</v>
      </c>
      <c r="C42" s="601" t="s">
        <v>1010</v>
      </c>
      <c r="D42" s="602">
        <v>0</v>
      </c>
      <c r="E42" s="602">
        <v>0</v>
      </c>
      <c r="F42" s="602">
        <v>0</v>
      </c>
      <c r="G42" s="602">
        <v>0</v>
      </c>
      <c r="H42" s="602">
        <v>0</v>
      </c>
      <c r="I42" s="603">
        <v>0</v>
      </c>
      <c r="J42" s="604">
        <v>0</v>
      </c>
      <c r="K42" s="605">
        <v>0</v>
      </c>
      <c r="L42" s="606">
        <v>0</v>
      </c>
      <c r="M42" s="607">
        <v>0</v>
      </c>
      <c r="N42" s="602">
        <v>0</v>
      </c>
      <c r="O42" s="602">
        <v>0</v>
      </c>
      <c r="P42" s="602">
        <v>0</v>
      </c>
      <c r="Q42" s="602">
        <v>0</v>
      </c>
    </row>
    <row r="43" spans="2:17" s="608" customFormat="1">
      <c r="B43" s="600">
        <v>2</v>
      </c>
      <c r="C43" s="601" t="s">
        <v>1011</v>
      </c>
      <c r="D43" s="602">
        <v>0</v>
      </c>
      <c r="E43" s="602">
        <v>0</v>
      </c>
      <c r="F43" s="602">
        <v>0</v>
      </c>
      <c r="G43" s="602">
        <v>0</v>
      </c>
      <c r="H43" s="602">
        <v>0</v>
      </c>
      <c r="I43" s="603">
        <v>0</v>
      </c>
      <c r="J43" s="609">
        <v>0</v>
      </c>
      <c r="K43" s="602">
        <v>0</v>
      </c>
      <c r="L43" s="610">
        <v>0</v>
      </c>
      <c r="M43" s="607">
        <v>0</v>
      </c>
      <c r="N43" s="602">
        <v>0</v>
      </c>
      <c r="O43" s="602">
        <v>0</v>
      </c>
      <c r="P43" s="602">
        <v>0</v>
      </c>
      <c r="Q43" s="602">
        <v>0</v>
      </c>
    </row>
    <row r="44" spans="2:17" s="608" customFormat="1">
      <c r="B44" s="600">
        <v>3</v>
      </c>
      <c r="C44" s="601" t="s">
        <v>1012</v>
      </c>
      <c r="D44" s="602">
        <v>1</v>
      </c>
      <c r="E44" s="602">
        <v>1</v>
      </c>
      <c r="F44" s="602">
        <v>0</v>
      </c>
      <c r="G44" s="602">
        <v>0</v>
      </c>
      <c r="H44" s="602">
        <v>0</v>
      </c>
      <c r="I44" s="603">
        <v>3</v>
      </c>
      <c r="J44" s="609">
        <v>0</v>
      </c>
      <c r="K44" s="602">
        <v>1</v>
      </c>
      <c r="L44" s="610">
        <v>0</v>
      </c>
      <c r="M44" s="607">
        <v>1</v>
      </c>
      <c r="N44" s="602">
        <v>0</v>
      </c>
      <c r="O44" s="602">
        <v>0</v>
      </c>
      <c r="P44" s="602">
        <v>0</v>
      </c>
      <c r="Q44" s="602">
        <v>0</v>
      </c>
    </row>
    <row r="45" spans="2:17" s="608" customFormat="1">
      <c r="B45" s="600">
        <v>4</v>
      </c>
      <c r="C45" s="601" t="s">
        <v>1013</v>
      </c>
      <c r="D45" s="602">
        <v>0</v>
      </c>
      <c r="E45" s="602">
        <v>0</v>
      </c>
      <c r="F45" s="602">
        <v>0</v>
      </c>
      <c r="G45" s="602">
        <v>0</v>
      </c>
      <c r="H45" s="602">
        <v>0</v>
      </c>
      <c r="I45" s="603">
        <v>0</v>
      </c>
      <c r="J45" s="609">
        <v>0</v>
      </c>
      <c r="K45" s="602">
        <v>0</v>
      </c>
      <c r="L45" s="610">
        <v>0</v>
      </c>
      <c r="M45" s="607">
        <v>0</v>
      </c>
      <c r="N45" s="602">
        <v>0</v>
      </c>
      <c r="O45" s="602">
        <v>0</v>
      </c>
      <c r="P45" s="602">
        <v>0</v>
      </c>
      <c r="Q45" s="602">
        <v>0</v>
      </c>
    </row>
    <row r="46" spans="2:17" s="608" customFormat="1">
      <c r="B46" s="600">
        <v>5</v>
      </c>
      <c r="C46" s="601" t="s">
        <v>1014</v>
      </c>
      <c r="D46" s="602">
        <v>0</v>
      </c>
      <c r="E46" s="602">
        <v>0</v>
      </c>
      <c r="F46" s="602">
        <v>0</v>
      </c>
      <c r="G46" s="602">
        <v>0</v>
      </c>
      <c r="H46" s="602">
        <v>0</v>
      </c>
      <c r="I46" s="603">
        <v>0</v>
      </c>
      <c r="J46" s="609">
        <v>0</v>
      </c>
      <c r="K46" s="602">
        <v>0</v>
      </c>
      <c r="L46" s="610">
        <v>0</v>
      </c>
      <c r="M46" s="607">
        <v>0</v>
      </c>
      <c r="N46" s="602">
        <v>0</v>
      </c>
      <c r="O46" s="602">
        <v>0</v>
      </c>
      <c r="P46" s="602">
        <v>0</v>
      </c>
      <c r="Q46" s="602">
        <v>0</v>
      </c>
    </row>
    <row r="47" spans="2:17" s="608" customFormat="1">
      <c r="B47" s="600">
        <v>6</v>
      </c>
      <c r="C47" s="601" t="s">
        <v>1015</v>
      </c>
      <c r="D47" s="602">
        <v>0</v>
      </c>
      <c r="E47" s="602">
        <v>0</v>
      </c>
      <c r="F47" s="602">
        <v>0</v>
      </c>
      <c r="G47" s="602">
        <v>0</v>
      </c>
      <c r="H47" s="602">
        <v>0</v>
      </c>
      <c r="I47" s="603">
        <v>0</v>
      </c>
      <c r="J47" s="609">
        <v>0</v>
      </c>
      <c r="K47" s="602">
        <v>0</v>
      </c>
      <c r="L47" s="610">
        <v>0</v>
      </c>
      <c r="M47" s="607">
        <v>0</v>
      </c>
      <c r="N47" s="602">
        <v>0</v>
      </c>
      <c r="O47" s="602">
        <v>0</v>
      </c>
      <c r="P47" s="602">
        <v>0</v>
      </c>
      <c r="Q47" s="602">
        <v>0</v>
      </c>
    </row>
    <row r="48" spans="2:17" s="608" customFormat="1">
      <c r="B48" s="600">
        <v>7</v>
      </c>
      <c r="C48" s="601" t="s">
        <v>1016</v>
      </c>
      <c r="D48" s="602">
        <v>1</v>
      </c>
      <c r="E48" s="602">
        <v>0</v>
      </c>
      <c r="F48" s="602">
        <v>0</v>
      </c>
      <c r="G48" s="602">
        <v>0</v>
      </c>
      <c r="H48" s="602">
        <v>0</v>
      </c>
      <c r="I48" s="603">
        <v>14</v>
      </c>
      <c r="J48" s="609">
        <v>0</v>
      </c>
      <c r="K48" s="602">
        <v>1</v>
      </c>
      <c r="L48" s="610">
        <v>0</v>
      </c>
      <c r="M48" s="607">
        <v>1</v>
      </c>
      <c r="N48" s="602">
        <v>0</v>
      </c>
      <c r="O48" s="602">
        <v>0</v>
      </c>
      <c r="P48" s="602">
        <v>0</v>
      </c>
      <c r="Q48" s="602">
        <v>0</v>
      </c>
    </row>
    <row r="49" spans="2:17" s="608" customFormat="1">
      <c r="B49" s="600">
        <v>8</v>
      </c>
      <c r="C49" s="601" t="s">
        <v>1017</v>
      </c>
      <c r="D49" s="602">
        <v>0</v>
      </c>
      <c r="E49" s="602">
        <v>0</v>
      </c>
      <c r="F49" s="602">
        <v>0</v>
      </c>
      <c r="G49" s="602">
        <v>0</v>
      </c>
      <c r="H49" s="602">
        <v>0</v>
      </c>
      <c r="I49" s="603">
        <v>0</v>
      </c>
      <c r="J49" s="609">
        <v>0</v>
      </c>
      <c r="K49" s="602">
        <v>0</v>
      </c>
      <c r="L49" s="610">
        <v>0</v>
      </c>
      <c r="M49" s="607">
        <v>0</v>
      </c>
      <c r="N49" s="602">
        <v>0</v>
      </c>
      <c r="O49" s="602">
        <v>0</v>
      </c>
      <c r="P49" s="602">
        <v>0</v>
      </c>
      <c r="Q49" s="602">
        <v>0</v>
      </c>
    </row>
    <row r="50" spans="2:17" s="608" customFormat="1">
      <c r="B50" s="600">
        <v>9</v>
      </c>
      <c r="C50" s="601" t="s">
        <v>1018</v>
      </c>
      <c r="D50" s="602">
        <v>1</v>
      </c>
      <c r="E50" s="602">
        <v>0</v>
      </c>
      <c r="F50" s="602">
        <v>0</v>
      </c>
      <c r="G50" s="602">
        <v>0</v>
      </c>
      <c r="H50" s="602">
        <v>1</v>
      </c>
      <c r="I50" s="603">
        <v>25</v>
      </c>
      <c r="J50" s="609">
        <v>0</v>
      </c>
      <c r="K50" s="602">
        <v>1</v>
      </c>
      <c r="L50" s="610">
        <v>0</v>
      </c>
      <c r="M50" s="607">
        <v>0</v>
      </c>
      <c r="N50" s="602">
        <v>1</v>
      </c>
      <c r="O50" s="602">
        <v>0</v>
      </c>
      <c r="P50" s="602">
        <v>0</v>
      </c>
      <c r="Q50" s="602">
        <v>0</v>
      </c>
    </row>
    <row r="51" spans="2:17" s="608" customFormat="1">
      <c r="B51" s="600">
        <v>10</v>
      </c>
      <c r="C51" s="601" t="s">
        <v>1019</v>
      </c>
      <c r="D51" s="602">
        <v>7</v>
      </c>
      <c r="E51" s="602">
        <v>1</v>
      </c>
      <c r="F51" s="602">
        <v>1</v>
      </c>
      <c r="G51" s="602">
        <v>3</v>
      </c>
      <c r="H51" s="602">
        <v>2</v>
      </c>
      <c r="I51" s="603">
        <v>14</v>
      </c>
      <c r="J51" s="609">
        <v>0</v>
      </c>
      <c r="K51" s="602">
        <v>7</v>
      </c>
      <c r="L51" s="610">
        <v>0</v>
      </c>
      <c r="M51" s="607">
        <v>1</v>
      </c>
      <c r="N51" s="602">
        <v>2</v>
      </c>
      <c r="O51" s="602">
        <v>0</v>
      </c>
      <c r="P51" s="602">
        <v>0</v>
      </c>
      <c r="Q51" s="602">
        <v>0</v>
      </c>
    </row>
    <row r="52" spans="2:17" s="608" customFormat="1">
      <c r="B52" s="600">
        <v>11</v>
      </c>
      <c r="C52" s="601" t="s">
        <v>1020</v>
      </c>
      <c r="D52" s="602">
        <v>6</v>
      </c>
      <c r="E52" s="602">
        <v>2</v>
      </c>
      <c r="F52" s="602">
        <v>0</v>
      </c>
      <c r="G52" s="602">
        <v>4</v>
      </c>
      <c r="H52" s="602">
        <v>0</v>
      </c>
      <c r="I52" s="603">
        <v>11</v>
      </c>
      <c r="J52" s="609">
        <v>0</v>
      </c>
      <c r="K52" s="602">
        <v>6</v>
      </c>
      <c r="L52" s="610">
        <v>0</v>
      </c>
      <c r="M52" s="607">
        <v>2</v>
      </c>
      <c r="N52" s="602">
        <v>0</v>
      </c>
      <c r="O52" s="602">
        <v>0</v>
      </c>
      <c r="P52" s="602">
        <v>0</v>
      </c>
      <c r="Q52" s="602">
        <v>0</v>
      </c>
    </row>
    <row r="53" spans="2:17" s="608" customFormat="1">
      <c r="B53" s="600">
        <v>12</v>
      </c>
      <c r="C53" s="601" t="s">
        <v>784</v>
      </c>
      <c r="D53" s="602">
        <v>0</v>
      </c>
      <c r="E53" s="602">
        <v>0</v>
      </c>
      <c r="F53" s="602">
        <v>0</v>
      </c>
      <c r="G53" s="602">
        <v>0</v>
      </c>
      <c r="H53" s="602">
        <v>0</v>
      </c>
      <c r="I53" s="603">
        <v>0</v>
      </c>
      <c r="J53" s="609">
        <v>0</v>
      </c>
      <c r="K53" s="602">
        <v>0</v>
      </c>
      <c r="L53" s="610">
        <v>0</v>
      </c>
      <c r="M53" s="607">
        <v>0</v>
      </c>
      <c r="N53" s="602">
        <v>0</v>
      </c>
      <c r="O53" s="602">
        <v>0</v>
      </c>
      <c r="P53" s="602">
        <v>0</v>
      </c>
      <c r="Q53" s="602">
        <v>0</v>
      </c>
    </row>
    <row r="54" spans="2:17" s="608" customFormat="1">
      <c r="B54" s="600">
        <v>13</v>
      </c>
      <c r="C54" s="601" t="s">
        <v>1354</v>
      </c>
      <c r="D54" s="602">
        <v>0</v>
      </c>
      <c r="E54" s="602">
        <v>0</v>
      </c>
      <c r="F54" s="602">
        <v>0</v>
      </c>
      <c r="G54" s="602">
        <v>0</v>
      </c>
      <c r="H54" s="602">
        <v>0</v>
      </c>
      <c r="I54" s="603">
        <v>4</v>
      </c>
      <c r="J54" s="609">
        <v>0</v>
      </c>
      <c r="K54" s="602">
        <v>0</v>
      </c>
      <c r="L54" s="610">
        <v>0</v>
      </c>
      <c r="M54" s="607">
        <v>0</v>
      </c>
      <c r="N54" s="602">
        <v>0</v>
      </c>
      <c r="O54" s="602">
        <v>0</v>
      </c>
      <c r="P54" s="602">
        <v>0</v>
      </c>
      <c r="Q54" s="602">
        <v>0</v>
      </c>
    </row>
    <row r="55" spans="2:17" s="608" customFormat="1">
      <c r="B55" s="600">
        <v>14</v>
      </c>
      <c r="C55" s="601" t="s">
        <v>1355</v>
      </c>
      <c r="D55" s="602">
        <v>0</v>
      </c>
      <c r="E55" s="602">
        <v>0</v>
      </c>
      <c r="F55" s="602">
        <v>0</v>
      </c>
      <c r="G55" s="602">
        <v>0</v>
      </c>
      <c r="H55" s="602">
        <v>0</v>
      </c>
      <c r="I55" s="603">
        <v>0</v>
      </c>
      <c r="J55" s="609">
        <v>0</v>
      </c>
      <c r="K55" s="602">
        <v>0</v>
      </c>
      <c r="L55" s="610">
        <v>0</v>
      </c>
      <c r="M55" s="607">
        <v>0</v>
      </c>
      <c r="N55" s="602">
        <v>0</v>
      </c>
      <c r="O55" s="602">
        <v>0</v>
      </c>
      <c r="P55" s="602">
        <v>0</v>
      </c>
      <c r="Q55" s="602">
        <v>0</v>
      </c>
    </row>
    <row r="56" spans="2:17" s="608" customFormat="1">
      <c r="B56" s="600">
        <v>15</v>
      </c>
      <c r="C56" s="601" t="s">
        <v>1356</v>
      </c>
      <c r="D56" s="602">
        <v>3</v>
      </c>
      <c r="E56" s="602">
        <v>0</v>
      </c>
      <c r="F56" s="602">
        <v>0</v>
      </c>
      <c r="G56" s="602">
        <v>3</v>
      </c>
      <c r="H56" s="602">
        <v>0</v>
      </c>
      <c r="I56" s="603">
        <v>15</v>
      </c>
      <c r="J56" s="609">
        <v>0</v>
      </c>
      <c r="K56" s="602">
        <v>3</v>
      </c>
      <c r="L56" s="610">
        <v>0</v>
      </c>
      <c r="M56" s="607">
        <v>0</v>
      </c>
      <c r="N56" s="602">
        <v>0</v>
      </c>
      <c r="O56" s="602">
        <v>0</v>
      </c>
      <c r="P56" s="602">
        <v>0</v>
      </c>
      <c r="Q56" s="602">
        <v>0</v>
      </c>
    </row>
    <row r="57" spans="2:17" s="611" customFormat="1">
      <c r="B57" s="600">
        <v>16</v>
      </c>
      <c r="C57" s="601" t="s">
        <v>1357</v>
      </c>
      <c r="D57" s="602">
        <v>0</v>
      </c>
      <c r="E57" s="602">
        <v>0</v>
      </c>
      <c r="F57" s="602">
        <v>0</v>
      </c>
      <c r="G57" s="602">
        <v>0</v>
      </c>
      <c r="H57" s="602">
        <v>0</v>
      </c>
      <c r="I57" s="603">
        <v>0</v>
      </c>
      <c r="J57" s="609">
        <v>0</v>
      </c>
      <c r="K57" s="602">
        <v>0</v>
      </c>
      <c r="L57" s="610">
        <v>0</v>
      </c>
      <c r="M57" s="607">
        <v>0</v>
      </c>
      <c r="N57" s="602">
        <v>0</v>
      </c>
      <c r="O57" s="602">
        <v>0</v>
      </c>
      <c r="P57" s="602">
        <v>0</v>
      </c>
      <c r="Q57" s="602">
        <v>0</v>
      </c>
    </row>
    <row r="58" spans="2:17" s="611" customFormat="1">
      <c r="B58" s="600">
        <v>17</v>
      </c>
      <c r="C58" s="601" t="s">
        <v>1358</v>
      </c>
      <c r="D58" s="602">
        <v>0</v>
      </c>
      <c r="E58" s="602">
        <v>0</v>
      </c>
      <c r="F58" s="602">
        <v>0</v>
      </c>
      <c r="G58" s="602">
        <v>0</v>
      </c>
      <c r="H58" s="602">
        <v>0</v>
      </c>
      <c r="I58" s="603">
        <v>0</v>
      </c>
      <c r="J58" s="609">
        <v>0</v>
      </c>
      <c r="K58" s="602">
        <v>0</v>
      </c>
      <c r="L58" s="610">
        <v>0</v>
      </c>
      <c r="M58" s="607">
        <v>0</v>
      </c>
      <c r="N58" s="602">
        <v>0</v>
      </c>
      <c r="O58" s="602">
        <v>0</v>
      </c>
      <c r="P58" s="602">
        <v>0</v>
      </c>
      <c r="Q58" s="602">
        <v>0</v>
      </c>
    </row>
    <row r="59" spans="2:17" s="611" customFormat="1">
      <c r="B59" s="600">
        <v>18</v>
      </c>
      <c r="C59" s="601" t="s">
        <v>1359</v>
      </c>
      <c r="D59" s="602">
        <v>0</v>
      </c>
      <c r="E59" s="602">
        <v>0</v>
      </c>
      <c r="F59" s="602">
        <v>0</v>
      </c>
      <c r="G59" s="602">
        <v>0</v>
      </c>
      <c r="H59" s="602">
        <v>0</v>
      </c>
      <c r="I59" s="603">
        <v>0</v>
      </c>
      <c r="J59" s="609">
        <v>0</v>
      </c>
      <c r="K59" s="602">
        <v>0</v>
      </c>
      <c r="L59" s="610">
        <v>0</v>
      </c>
      <c r="M59" s="607">
        <v>0</v>
      </c>
      <c r="N59" s="602">
        <v>0</v>
      </c>
      <c r="O59" s="602">
        <v>0</v>
      </c>
      <c r="P59" s="602">
        <v>0</v>
      </c>
      <c r="Q59" s="602">
        <v>0</v>
      </c>
    </row>
    <row r="60" spans="2:17" s="611" customFormat="1">
      <c r="B60" s="600">
        <v>19</v>
      </c>
      <c r="C60" s="601" t="s">
        <v>1360</v>
      </c>
      <c r="D60" s="602">
        <v>0</v>
      </c>
      <c r="E60" s="602">
        <v>0</v>
      </c>
      <c r="F60" s="602">
        <v>0</v>
      </c>
      <c r="G60" s="602">
        <v>0</v>
      </c>
      <c r="H60" s="602">
        <v>0</v>
      </c>
      <c r="I60" s="603">
        <v>0</v>
      </c>
      <c r="J60" s="609">
        <v>0</v>
      </c>
      <c r="K60" s="602">
        <v>0</v>
      </c>
      <c r="L60" s="610">
        <v>0</v>
      </c>
      <c r="M60" s="607">
        <v>0</v>
      </c>
      <c r="N60" s="602">
        <v>0</v>
      </c>
      <c r="O60" s="602">
        <v>0</v>
      </c>
      <c r="P60" s="602">
        <v>0</v>
      </c>
      <c r="Q60" s="602">
        <v>0</v>
      </c>
    </row>
    <row r="61" spans="2:17" s="612" customFormat="1" ht="15.75" thickBot="1">
      <c r="B61" s="600">
        <v>20</v>
      </c>
      <c r="C61" s="601" t="s">
        <v>1361</v>
      </c>
      <c r="D61" s="602">
        <v>0</v>
      </c>
      <c r="E61" s="602">
        <v>0</v>
      </c>
      <c r="F61" s="602">
        <v>0</v>
      </c>
      <c r="G61" s="602">
        <v>0</v>
      </c>
      <c r="H61" s="602">
        <v>0</v>
      </c>
      <c r="I61" s="603">
        <v>0</v>
      </c>
      <c r="J61" s="613">
        <v>0</v>
      </c>
      <c r="K61" s="614">
        <v>0</v>
      </c>
      <c r="L61" s="615">
        <v>0</v>
      </c>
      <c r="M61" s="607">
        <v>0</v>
      </c>
      <c r="N61" s="602">
        <v>0</v>
      </c>
      <c r="O61" s="602">
        <v>0</v>
      </c>
      <c r="P61" s="602">
        <v>0</v>
      </c>
      <c r="Q61" s="602">
        <v>0</v>
      </c>
    </row>
    <row r="62" spans="2:17">
      <c r="D62" s="240"/>
      <c r="E62" s="240"/>
      <c r="F62" s="240"/>
      <c r="G62" s="240"/>
      <c r="H62" s="240"/>
      <c r="I62" s="240"/>
      <c r="J62" s="240"/>
      <c r="K62" s="240"/>
      <c r="L62" s="240"/>
      <c r="M62" s="240"/>
      <c r="N62" s="240"/>
      <c r="O62" s="240"/>
      <c r="P62" s="240"/>
      <c r="Q62" s="240"/>
    </row>
    <row r="63" spans="2:17">
      <c r="D63" s="240"/>
      <c r="E63" s="240"/>
      <c r="F63" s="240"/>
      <c r="G63" s="240"/>
      <c r="H63" s="240"/>
      <c r="I63" s="240"/>
      <c r="J63" s="240"/>
      <c r="K63" s="240"/>
      <c r="L63" s="240"/>
      <c r="M63" s="240"/>
      <c r="N63" s="240"/>
      <c r="O63" s="240"/>
      <c r="P63" s="240"/>
      <c r="Q63" s="240"/>
    </row>
    <row r="65" spans="2:17">
      <c r="C65" s="451"/>
      <c r="D65" s="452"/>
    </row>
    <row r="67" spans="2:17">
      <c r="C67" s="453" t="s">
        <v>329</v>
      </c>
      <c r="D67" s="454" t="s">
        <v>330</v>
      </c>
      <c r="E67" s="454" t="s">
        <v>331</v>
      </c>
      <c r="F67" s="454" t="s">
        <v>900</v>
      </c>
      <c r="G67" s="454" t="s">
        <v>901</v>
      </c>
      <c r="H67" s="454" t="s">
        <v>902</v>
      </c>
      <c r="I67" s="454" t="s">
        <v>903</v>
      </c>
      <c r="J67" s="454" t="s">
        <v>904</v>
      </c>
      <c r="K67" s="454" t="s">
        <v>905</v>
      </c>
      <c r="L67" s="454" t="s">
        <v>906</v>
      </c>
      <c r="M67" s="454" t="s">
        <v>907</v>
      </c>
      <c r="N67" s="455" t="s">
        <v>908</v>
      </c>
      <c r="O67" s="455" t="s">
        <v>909</v>
      </c>
      <c r="P67" s="455" t="s">
        <v>681</v>
      </c>
      <c r="Q67" s="455" t="s">
        <v>1000</v>
      </c>
    </row>
    <row r="68" spans="2:17" ht="33.75" customHeight="1">
      <c r="C68" s="852" t="s">
        <v>1363</v>
      </c>
      <c r="D68" s="854" t="s">
        <v>1351</v>
      </c>
      <c r="E68" s="855"/>
      <c r="F68" s="855"/>
      <c r="G68" s="855"/>
      <c r="H68" s="855"/>
      <c r="I68" s="855"/>
      <c r="J68" s="855"/>
      <c r="K68" s="855"/>
      <c r="L68" s="855"/>
      <c r="M68" s="855"/>
      <c r="N68" s="855"/>
      <c r="O68" s="855"/>
      <c r="P68" s="855"/>
      <c r="Q68" s="856"/>
    </row>
    <row r="69" spans="2:17" ht="33.75" customHeight="1" thickBot="1">
      <c r="C69" s="853"/>
      <c r="D69" s="333"/>
      <c r="E69" s="840" t="s">
        <v>1001</v>
      </c>
      <c r="F69" s="841"/>
      <c r="G69" s="841"/>
      <c r="H69" s="841"/>
      <c r="I69" s="841"/>
      <c r="J69" s="841"/>
      <c r="K69" s="841"/>
      <c r="L69" s="841"/>
      <c r="M69" s="841"/>
      <c r="N69" s="841"/>
      <c r="O69" s="841"/>
      <c r="P69" s="841"/>
      <c r="Q69" s="843"/>
    </row>
    <row r="70" spans="2:17" ht="53.25" customHeight="1">
      <c r="C70" s="853"/>
      <c r="D70" s="333"/>
      <c r="E70" s="840" t="s">
        <v>1002</v>
      </c>
      <c r="F70" s="841"/>
      <c r="G70" s="841"/>
      <c r="H70" s="841"/>
      <c r="I70" s="843"/>
      <c r="J70" s="844" t="s">
        <v>1580</v>
      </c>
      <c r="K70" s="846" t="s">
        <v>1581</v>
      </c>
      <c r="L70" s="848" t="s">
        <v>1352</v>
      </c>
      <c r="M70" s="826" t="s">
        <v>1003</v>
      </c>
      <c r="N70" s="826" t="s">
        <v>801</v>
      </c>
      <c r="O70" s="837" t="s">
        <v>684</v>
      </c>
      <c r="P70" s="838"/>
      <c r="Q70" s="839"/>
    </row>
    <row r="71" spans="2:17" ht="53.25" customHeight="1" thickBot="1">
      <c r="C71" s="857"/>
      <c r="D71" s="334"/>
      <c r="E71" s="161" t="s">
        <v>1004</v>
      </c>
      <c r="F71" s="161" t="s">
        <v>1005</v>
      </c>
      <c r="G71" s="161" t="s">
        <v>1006</v>
      </c>
      <c r="H71" s="161" t="s">
        <v>1007</v>
      </c>
      <c r="I71" s="187" t="s">
        <v>1008</v>
      </c>
      <c r="J71" s="845"/>
      <c r="K71" s="847"/>
      <c r="L71" s="849"/>
      <c r="M71" s="828"/>
      <c r="N71" s="828"/>
      <c r="O71" s="241"/>
      <c r="P71" s="242" t="s">
        <v>1009</v>
      </c>
      <c r="Q71" s="242" t="s">
        <v>801</v>
      </c>
    </row>
    <row r="72" spans="2:17" ht="11.25" customHeight="1" thickBot="1">
      <c r="C72" s="423"/>
      <c r="D72" s="456"/>
      <c r="E72" s="243"/>
      <c r="F72" s="243"/>
      <c r="G72" s="243"/>
      <c r="H72" s="243"/>
      <c r="I72" s="244"/>
      <c r="J72" s="457"/>
      <c r="K72" s="457"/>
      <c r="L72" s="227"/>
      <c r="M72" s="423"/>
      <c r="N72" s="423"/>
      <c r="O72" s="245"/>
      <c r="P72" s="246"/>
      <c r="Q72" s="246"/>
    </row>
    <row r="73" spans="2:17" s="608" customFormat="1">
      <c r="B73" s="600">
        <v>1</v>
      </c>
      <c r="C73" s="616" t="s">
        <v>1010</v>
      </c>
      <c r="D73" s="602">
        <v>1</v>
      </c>
      <c r="E73" s="602">
        <v>1</v>
      </c>
      <c r="F73" s="602">
        <v>0</v>
      </c>
      <c r="G73" s="602">
        <v>0</v>
      </c>
      <c r="H73" s="602">
        <v>0</v>
      </c>
      <c r="I73" s="603">
        <v>2</v>
      </c>
      <c r="J73" s="604">
        <v>0</v>
      </c>
      <c r="K73" s="605">
        <v>0</v>
      </c>
      <c r="L73" s="606">
        <v>1</v>
      </c>
      <c r="M73" s="607">
        <v>0</v>
      </c>
      <c r="N73" s="602">
        <v>0</v>
      </c>
      <c r="O73" s="602">
        <v>0</v>
      </c>
      <c r="P73" s="602">
        <v>0</v>
      </c>
      <c r="Q73" s="602">
        <v>0</v>
      </c>
    </row>
    <row r="74" spans="2:17" s="608" customFormat="1">
      <c r="B74" s="600">
        <v>2</v>
      </c>
      <c r="C74" s="616" t="s">
        <v>1011</v>
      </c>
      <c r="D74" s="602">
        <v>0</v>
      </c>
      <c r="E74" s="602">
        <v>0</v>
      </c>
      <c r="F74" s="602">
        <v>0</v>
      </c>
      <c r="G74" s="602">
        <v>0</v>
      </c>
      <c r="H74" s="602">
        <v>0</v>
      </c>
      <c r="I74" s="603">
        <v>0</v>
      </c>
      <c r="J74" s="609">
        <v>0</v>
      </c>
      <c r="K74" s="602">
        <v>0</v>
      </c>
      <c r="L74" s="610">
        <v>0</v>
      </c>
      <c r="M74" s="607">
        <v>0</v>
      </c>
      <c r="N74" s="602">
        <v>0</v>
      </c>
      <c r="O74" s="602">
        <v>0</v>
      </c>
      <c r="P74" s="602">
        <v>0</v>
      </c>
      <c r="Q74" s="602">
        <v>0</v>
      </c>
    </row>
    <row r="75" spans="2:17" s="608" customFormat="1">
      <c r="B75" s="600">
        <v>3</v>
      </c>
      <c r="C75" s="616" t="s">
        <v>1012</v>
      </c>
      <c r="D75" s="602">
        <v>0</v>
      </c>
      <c r="E75" s="602">
        <v>0</v>
      </c>
      <c r="F75" s="602">
        <v>0</v>
      </c>
      <c r="G75" s="602">
        <v>0</v>
      </c>
      <c r="H75" s="602">
        <v>0</v>
      </c>
      <c r="I75" s="603">
        <v>2</v>
      </c>
      <c r="J75" s="609">
        <v>0</v>
      </c>
      <c r="K75" s="602">
        <v>0</v>
      </c>
      <c r="L75" s="610">
        <v>0</v>
      </c>
      <c r="M75" s="607">
        <v>0</v>
      </c>
      <c r="N75" s="602">
        <v>0</v>
      </c>
      <c r="O75" s="602">
        <v>0</v>
      </c>
      <c r="P75" s="602">
        <v>0</v>
      </c>
      <c r="Q75" s="602">
        <v>0</v>
      </c>
    </row>
    <row r="76" spans="2:17" s="608" customFormat="1">
      <c r="B76" s="600">
        <v>4</v>
      </c>
      <c r="C76" s="616" t="s">
        <v>1013</v>
      </c>
      <c r="D76" s="602">
        <v>0</v>
      </c>
      <c r="E76" s="602">
        <v>0</v>
      </c>
      <c r="F76" s="602">
        <v>0</v>
      </c>
      <c r="G76" s="602">
        <v>0</v>
      </c>
      <c r="H76" s="602">
        <v>0</v>
      </c>
      <c r="I76" s="603">
        <v>0</v>
      </c>
      <c r="J76" s="609">
        <v>0</v>
      </c>
      <c r="K76" s="602">
        <v>0</v>
      </c>
      <c r="L76" s="610">
        <v>0</v>
      </c>
      <c r="M76" s="607">
        <v>0</v>
      </c>
      <c r="N76" s="602">
        <v>0</v>
      </c>
      <c r="O76" s="602">
        <v>0</v>
      </c>
      <c r="P76" s="602">
        <v>0</v>
      </c>
      <c r="Q76" s="602">
        <v>0</v>
      </c>
    </row>
    <row r="77" spans="2:17" s="608" customFormat="1">
      <c r="B77" s="600">
        <v>5</v>
      </c>
      <c r="C77" s="616" t="s">
        <v>1014</v>
      </c>
      <c r="D77" s="602">
        <v>0</v>
      </c>
      <c r="E77" s="602">
        <v>0</v>
      </c>
      <c r="F77" s="602">
        <v>0</v>
      </c>
      <c r="G77" s="602">
        <v>0</v>
      </c>
      <c r="H77" s="602">
        <v>0</v>
      </c>
      <c r="I77" s="603">
        <v>0</v>
      </c>
      <c r="J77" s="609">
        <v>0</v>
      </c>
      <c r="K77" s="602">
        <v>0</v>
      </c>
      <c r="L77" s="610">
        <v>0</v>
      </c>
      <c r="M77" s="607">
        <v>0</v>
      </c>
      <c r="N77" s="602">
        <v>0</v>
      </c>
      <c r="O77" s="602">
        <v>0</v>
      </c>
      <c r="P77" s="602">
        <v>0</v>
      </c>
      <c r="Q77" s="602">
        <v>0</v>
      </c>
    </row>
    <row r="78" spans="2:17" s="608" customFormat="1">
      <c r="B78" s="600">
        <v>6</v>
      </c>
      <c r="C78" s="616" t="s">
        <v>1015</v>
      </c>
      <c r="D78" s="602">
        <v>0</v>
      </c>
      <c r="E78" s="602">
        <v>0</v>
      </c>
      <c r="F78" s="602">
        <v>0</v>
      </c>
      <c r="G78" s="602">
        <v>0</v>
      </c>
      <c r="H78" s="602">
        <v>0</v>
      </c>
      <c r="I78" s="603">
        <v>9</v>
      </c>
      <c r="J78" s="609">
        <v>0</v>
      </c>
      <c r="K78" s="602">
        <v>0</v>
      </c>
      <c r="L78" s="610">
        <v>0</v>
      </c>
      <c r="M78" s="607">
        <v>0</v>
      </c>
      <c r="N78" s="602">
        <v>0</v>
      </c>
      <c r="O78" s="602">
        <v>0</v>
      </c>
      <c r="P78" s="602">
        <v>0</v>
      </c>
      <c r="Q78" s="602">
        <v>0</v>
      </c>
    </row>
    <row r="79" spans="2:17" s="608" customFormat="1">
      <c r="B79" s="600">
        <v>7</v>
      </c>
      <c r="C79" s="616" t="s">
        <v>1016</v>
      </c>
      <c r="D79" s="602">
        <v>2</v>
      </c>
      <c r="E79" s="602">
        <v>1</v>
      </c>
      <c r="F79" s="602">
        <v>1</v>
      </c>
      <c r="G79" s="602">
        <v>0</v>
      </c>
      <c r="H79" s="602">
        <v>0</v>
      </c>
      <c r="I79" s="603">
        <v>6</v>
      </c>
      <c r="J79" s="609">
        <v>0</v>
      </c>
      <c r="K79" s="602">
        <v>2</v>
      </c>
      <c r="L79" s="610">
        <v>0</v>
      </c>
      <c r="M79" s="607">
        <v>2</v>
      </c>
      <c r="N79" s="602">
        <v>0</v>
      </c>
      <c r="O79" s="602">
        <v>0</v>
      </c>
      <c r="P79" s="602">
        <v>0</v>
      </c>
      <c r="Q79" s="602">
        <v>0</v>
      </c>
    </row>
    <row r="80" spans="2:17" s="608" customFormat="1">
      <c r="B80" s="600">
        <v>8</v>
      </c>
      <c r="C80" s="616" t="s">
        <v>1017</v>
      </c>
      <c r="D80" s="602">
        <v>0</v>
      </c>
      <c r="E80" s="602">
        <v>0</v>
      </c>
      <c r="F80" s="602">
        <v>0</v>
      </c>
      <c r="G80" s="602">
        <v>0</v>
      </c>
      <c r="H80" s="602">
        <v>0</v>
      </c>
      <c r="I80" s="603">
        <v>0</v>
      </c>
      <c r="J80" s="609">
        <v>0</v>
      </c>
      <c r="K80" s="602">
        <v>0</v>
      </c>
      <c r="L80" s="610">
        <v>0</v>
      </c>
      <c r="M80" s="607">
        <v>0</v>
      </c>
      <c r="N80" s="602">
        <v>0</v>
      </c>
      <c r="O80" s="602">
        <v>0</v>
      </c>
      <c r="P80" s="602">
        <v>0</v>
      </c>
      <c r="Q80" s="602">
        <v>0</v>
      </c>
    </row>
    <row r="81" spans="2:17" s="608" customFormat="1">
      <c r="B81" s="600">
        <v>9</v>
      </c>
      <c r="C81" s="616" t="s">
        <v>1018</v>
      </c>
      <c r="D81" s="602">
        <v>2</v>
      </c>
      <c r="E81" s="602">
        <v>0</v>
      </c>
      <c r="F81" s="602">
        <v>0</v>
      </c>
      <c r="G81" s="602">
        <v>0</v>
      </c>
      <c r="H81" s="602">
        <v>2</v>
      </c>
      <c r="I81" s="603">
        <v>25</v>
      </c>
      <c r="J81" s="609">
        <v>0</v>
      </c>
      <c r="K81" s="602">
        <v>2</v>
      </c>
      <c r="L81" s="610">
        <v>0</v>
      </c>
      <c r="M81" s="607">
        <v>0</v>
      </c>
      <c r="N81" s="602">
        <v>2</v>
      </c>
      <c r="O81" s="602">
        <v>0</v>
      </c>
      <c r="P81" s="602">
        <v>0</v>
      </c>
      <c r="Q81" s="602">
        <v>0</v>
      </c>
    </row>
    <row r="82" spans="2:17" s="608" customFormat="1">
      <c r="B82" s="600">
        <v>10</v>
      </c>
      <c r="C82" s="616" t="s">
        <v>1019</v>
      </c>
      <c r="D82" s="602">
        <v>2</v>
      </c>
      <c r="E82" s="602">
        <v>0</v>
      </c>
      <c r="F82" s="602">
        <v>1</v>
      </c>
      <c r="G82" s="602">
        <v>0</v>
      </c>
      <c r="H82" s="602">
        <v>1</v>
      </c>
      <c r="I82" s="603">
        <v>14</v>
      </c>
      <c r="J82" s="609">
        <v>0</v>
      </c>
      <c r="K82" s="602">
        <v>2</v>
      </c>
      <c r="L82" s="610">
        <v>0</v>
      </c>
      <c r="M82" s="607">
        <v>0</v>
      </c>
      <c r="N82" s="602">
        <v>1</v>
      </c>
      <c r="O82" s="602">
        <v>0</v>
      </c>
      <c r="P82" s="602">
        <v>0</v>
      </c>
      <c r="Q82" s="602">
        <v>0</v>
      </c>
    </row>
    <row r="83" spans="2:17" s="608" customFormat="1">
      <c r="B83" s="600">
        <v>11</v>
      </c>
      <c r="C83" s="616" t="s">
        <v>1020</v>
      </c>
      <c r="D83" s="602">
        <v>3</v>
      </c>
      <c r="E83" s="602">
        <v>0</v>
      </c>
      <c r="F83" s="602">
        <v>2</v>
      </c>
      <c r="G83" s="602">
        <v>0</v>
      </c>
      <c r="H83" s="602">
        <v>0</v>
      </c>
      <c r="I83" s="603">
        <v>9</v>
      </c>
      <c r="J83" s="609">
        <v>0</v>
      </c>
      <c r="K83" s="602">
        <v>3</v>
      </c>
      <c r="L83" s="610">
        <v>0</v>
      </c>
      <c r="M83" s="607">
        <v>2</v>
      </c>
      <c r="N83" s="602">
        <v>0</v>
      </c>
      <c r="O83" s="602">
        <v>0</v>
      </c>
      <c r="P83" s="602">
        <v>0</v>
      </c>
      <c r="Q83" s="602">
        <v>0</v>
      </c>
    </row>
    <row r="84" spans="2:17" s="608" customFormat="1">
      <c r="B84" s="600">
        <v>12</v>
      </c>
      <c r="C84" s="616" t="s">
        <v>784</v>
      </c>
      <c r="D84" s="602">
        <v>1</v>
      </c>
      <c r="E84" s="602">
        <v>1</v>
      </c>
      <c r="F84" s="602">
        <v>0</v>
      </c>
      <c r="G84" s="602">
        <v>0</v>
      </c>
      <c r="H84" s="602">
        <v>0</v>
      </c>
      <c r="I84" s="603">
        <v>0</v>
      </c>
      <c r="J84" s="609">
        <v>0</v>
      </c>
      <c r="K84" s="602">
        <v>1</v>
      </c>
      <c r="L84" s="610">
        <v>0</v>
      </c>
      <c r="M84" s="607">
        <v>0</v>
      </c>
      <c r="N84" s="602">
        <v>0</v>
      </c>
      <c r="O84" s="602">
        <v>0</v>
      </c>
      <c r="P84" s="602">
        <v>0</v>
      </c>
      <c r="Q84" s="602">
        <v>0</v>
      </c>
    </row>
    <row r="85" spans="2:17" s="608" customFormat="1">
      <c r="B85" s="600">
        <v>13</v>
      </c>
      <c r="C85" s="616" t="s">
        <v>1354</v>
      </c>
      <c r="D85" s="602">
        <v>0</v>
      </c>
      <c r="E85" s="602">
        <v>0</v>
      </c>
      <c r="F85" s="602">
        <v>0</v>
      </c>
      <c r="G85" s="602">
        <v>0</v>
      </c>
      <c r="H85" s="602">
        <v>0</v>
      </c>
      <c r="I85" s="603">
        <v>17</v>
      </c>
      <c r="J85" s="609">
        <v>0</v>
      </c>
      <c r="K85" s="602">
        <v>0</v>
      </c>
      <c r="L85" s="610">
        <v>0</v>
      </c>
      <c r="M85" s="607">
        <v>0</v>
      </c>
      <c r="N85" s="602">
        <v>0</v>
      </c>
      <c r="O85" s="602">
        <v>0</v>
      </c>
      <c r="P85" s="602">
        <v>0</v>
      </c>
      <c r="Q85" s="602">
        <v>0</v>
      </c>
    </row>
    <row r="86" spans="2:17" s="611" customFormat="1">
      <c r="B86" s="600">
        <v>14</v>
      </c>
      <c r="C86" s="616" t="s">
        <v>1355</v>
      </c>
      <c r="D86" s="602">
        <v>0</v>
      </c>
      <c r="E86" s="602">
        <v>0</v>
      </c>
      <c r="F86" s="602">
        <v>0</v>
      </c>
      <c r="G86" s="602">
        <v>0</v>
      </c>
      <c r="H86" s="602">
        <v>0</v>
      </c>
      <c r="I86" s="603">
        <v>2</v>
      </c>
      <c r="J86" s="609">
        <v>0</v>
      </c>
      <c r="K86" s="602">
        <v>0</v>
      </c>
      <c r="L86" s="610">
        <v>0</v>
      </c>
      <c r="M86" s="607">
        <v>0</v>
      </c>
      <c r="N86" s="602">
        <v>0</v>
      </c>
      <c r="O86" s="602">
        <v>0</v>
      </c>
      <c r="P86" s="602">
        <v>0</v>
      </c>
      <c r="Q86" s="602">
        <v>0</v>
      </c>
    </row>
    <row r="87" spans="2:17" s="611" customFormat="1">
      <c r="B87" s="600">
        <v>15</v>
      </c>
      <c r="C87" s="616" t="s">
        <v>1356</v>
      </c>
      <c r="D87" s="602">
        <v>0</v>
      </c>
      <c r="E87" s="602">
        <v>0</v>
      </c>
      <c r="F87" s="602">
        <v>0</v>
      </c>
      <c r="G87" s="602">
        <v>0</v>
      </c>
      <c r="H87" s="602">
        <v>0</v>
      </c>
      <c r="I87" s="603">
        <v>25</v>
      </c>
      <c r="J87" s="609">
        <v>0</v>
      </c>
      <c r="K87" s="602">
        <v>0</v>
      </c>
      <c r="L87" s="610">
        <v>0</v>
      </c>
      <c r="M87" s="607">
        <v>0</v>
      </c>
      <c r="N87" s="602">
        <v>0</v>
      </c>
      <c r="O87" s="602">
        <v>0</v>
      </c>
      <c r="P87" s="602">
        <v>0</v>
      </c>
      <c r="Q87" s="602">
        <v>0</v>
      </c>
    </row>
    <row r="88" spans="2:17" s="611" customFormat="1">
      <c r="B88" s="600">
        <v>16</v>
      </c>
      <c r="C88" s="616" t="s">
        <v>1357</v>
      </c>
      <c r="D88" s="602">
        <v>0</v>
      </c>
      <c r="E88" s="602">
        <v>0</v>
      </c>
      <c r="F88" s="602">
        <v>0</v>
      </c>
      <c r="G88" s="602">
        <v>0</v>
      </c>
      <c r="H88" s="602">
        <v>0</v>
      </c>
      <c r="I88" s="603">
        <v>6</v>
      </c>
      <c r="J88" s="609">
        <v>0</v>
      </c>
      <c r="K88" s="602">
        <v>0</v>
      </c>
      <c r="L88" s="610">
        <v>0</v>
      </c>
      <c r="M88" s="607">
        <v>0</v>
      </c>
      <c r="N88" s="602">
        <v>0</v>
      </c>
      <c r="O88" s="602">
        <v>0</v>
      </c>
      <c r="P88" s="602">
        <v>0</v>
      </c>
      <c r="Q88" s="602">
        <v>0</v>
      </c>
    </row>
    <row r="89" spans="2:17" s="611" customFormat="1">
      <c r="B89" s="600">
        <v>17</v>
      </c>
      <c r="C89" s="616" t="s">
        <v>1358</v>
      </c>
      <c r="D89" s="602">
        <v>0</v>
      </c>
      <c r="E89" s="602">
        <v>0</v>
      </c>
      <c r="F89" s="602">
        <v>0</v>
      </c>
      <c r="G89" s="602">
        <v>0</v>
      </c>
      <c r="H89" s="602">
        <v>0</v>
      </c>
      <c r="I89" s="603">
        <v>0</v>
      </c>
      <c r="J89" s="609">
        <v>0</v>
      </c>
      <c r="K89" s="602">
        <v>0</v>
      </c>
      <c r="L89" s="610">
        <v>0</v>
      </c>
      <c r="M89" s="607">
        <v>0</v>
      </c>
      <c r="N89" s="602">
        <v>0</v>
      </c>
      <c r="O89" s="602">
        <v>0</v>
      </c>
      <c r="P89" s="602">
        <v>0</v>
      </c>
      <c r="Q89" s="602">
        <v>0</v>
      </c>
    </row>
    <row r="90" spans="2:17" s="611" customFormat="1">
      <c r="B90" s="600">
        <v>18</v>
      </c>
      <c r="C90" s="616" t="s">
        <v>1359</v>
      </c>
      <c r="D90" s="602">
        <v>0</v>
      </c>
      <c r="E90" s="602">
        <v>0</v>
      </c>
      <c r="F90" s="602">
        <v>0</v>
      </c>
      <c r="G90" s="602">
        <v>0</v>
      </c>
      <c r="H90" s="602">
        <v>0</v>
      </c>
      <c r="I90" s="603">
        <v>0</v>
      </c>
      <c r="J90" s="609">
        <v>0</v>
      </c>
      <c r="K90" s="602">
        <v>0</v>
      </c>
      <c r="L90" s="610">
        <v>0</v>
      </c>
      <c r="M90" s="607">
        <v>0</v>
      </c>
      <c r="N90" s="602">
        <v>0</v>
      </c>
      <c r="O90" s="602">
        <v>0</v>
      </c>
      <c r="P90" s="602">
        <v>0</v>
      </c>
      <c r="Q90" s="602">
        <v>0</v>
      </c>
    </row>
    <row r="91" spans="2:17" s="611" customFormat="1">
      <c r="B91" s="600">
        <v>19</v>
      </c>
      <c r="C91" s="616" t="s">
        <v>1360</v>
      </c>
      <c r="D91" s="602">
        <v>0</v>
      </c>
      <c r="E91" s="602">
        <v>0</v>
      </c>
      <c r="F91" s="602">
        <v>0</v>
      </c>
      <c r="G91" s="602">
        <v>0</v>
      </c>
      <c r="H91" s="602">
        <v>0</v>
      </c>
      <c r="I91" s="603">
        <v>0</v>
      </c>
      <c r="J91" s="609">
        <v>0</v>
      </c>
      <c r="K91" s="602">
        <v>0</v>
      </c>
      <c r="L91" s="610">
        <v>0</v>
      </c>
      <c r="M91" s="607">
        <v>0</v>
      </c>
      <c r="N91" s="602">
        <v>0</v>
      </c>
      <c r="O91" s="602">
        <v>0</v>
      </c>
      <c r="P91" s="602">
        <v>0</v>
      </c>
      <c r="Q91" s="602">
        <v>0</v>
      </c>
    </row>
    <row r="92" spans="2:17" s="612" customFormat="1" ht="15.75" thickBot="1">
      <c r="B92" s="600">
        <v>20</v>
      </c>
      <c r="C92" s="616" t="s">
        <v>1361</v>
      </c>
      <c r="D92" s="602">
        <v>0</v>
      </c>
      <c r="E92" s="602">
        <v>0</v>
      </c>
      <c r="F92" s="602">
        <v>0</v>
      </c>
      <c r="G92" s="602">
        <v>0</v>
      </c>
      <c r="H92" s="602">
        <v>0</v>
      </c>
      <c r="I92" s="603">
        <v>26</v>
      </c>
      <c r="J92" s="613">
        <v>0</v>
      </c>
      <c r="K92" s="614">
        <v>0</v>
      </c>
      <c r="L92" s="615">
        <v>0</v>
      </c>
      <c r="M92" s="607">
        <v>0</v>
      </c>
      <c r="N92" s="602">
        <v>0</v>
      </c>
      <c r="O92" s="602">
        <v>0</v>
      </c>
      <c r="P92" s="602">
        <v>0</v>
      </c>
      <c r="Q92" s="602">
        <v>0</v>
      </c>
    </row>
    <row r="94" spans="2:17" ht="31.5" customHeight="1"/>
    <row r="95" spans="2:17" ht="69.75" customHeight="1"/>
  </sheetData>
  <mergeCells count="30">
    <mergeCell ref="C6:C9"/>
    <mergeCell ref="D6:Q6"/>
    <mergeCell ref="C68:C71"/>
    <mergeCell ref="D68:Q68"/>
    <mergeCell ref="E69:Q69"/>
    <mergeCell ref="E70:I70"/>
    <mergeCell ref="J70:J71"/>
    <mergeCell ref="K70:K71"/>
    <mergeCell ref="L70:L71"/>
    <mergeCell ref="M70:M71"/>
    <mergeCell ref="N70:N71"/>
    <mergeCell ref="O70:Q70"/>
    <mergeCell ref="C37:C40"/>
    <mergeCell ref="D37:Q37"/>
    <mergeCell ref="E38:Q38"/>
    <mergeCell ref="E39:I39"/>
    <mergeCell ref="O39:Q39"/>
    <mergeCell ref="E7:Q7"/>
    <mergeCell ref="E8:I8"/>
    <mergeCell ref="J8:J9"/>
    <mergeCell ref="K8:K9"/>
    <mergeCell ref="L8:L9"/>
    <mergeCell ref="M8:M9"/>
    <mergeCell ref="N8:N9"/>
    <mergeCell ref="O8:Q8"/>
    <mergeCell ref="J39:J40"/>
    <mergeCell ref="K39:K40"/>
    <mergeCell ref="L39:L40"/>
    <mergeCell ref="M39:M40"/>
    <mergeCell ref="N39:N40"/>
  </mergeCells>
  <pageMargins left="0.7" right="0.7" top="0.78740157499999996" bottom="0.78740157499999996"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C5C8F-3EB4-4A05-8292-6F3B96537B80}">
  <dimension ref="A1:H13"/>
  <sheetViews>
    <sheetView showGridLines="0" workbookViewId="0">
      <selection activeCell="C54" sqref="C54"/>
    </sheetView>
  </sheetViews>
  <sheetFormatPr baseColWidth="10" defaultColWidth="10.85546875" defaultRowHeight="15"/>
  <cols>
    <col min="1" max="1" width="6.42578125" customWidth="1"/>
    <col min="2" max="2" width="29.42578125" customWidth="1"/>
    <col min="3" max="6" width="21.28515625" customWidth="1"/>
  </cols>
  <sheetData>
    <row r="1" spans="1:8" s="16" customFormat="1" ht="18.75">
      <c r="A1" s="468" t="s">
        <v>1545</v>
      </c>
      <c r="B1" s="469"/>
      <c r="C1" s="469"/>
      <c r="D1" s="469"/>
    </row>
    <row r="2" spans="1:8" s="16" customFormat="1" ht="18.75">
      <c r="A2" s="599" t="s">
        <v>149</v>
      </c>
    </row>
    <row r="3" spans="1:8">
      <c r="A3" s="342"/>
    </row>
    <row r="4" spans="1:8">
      <c r="C4" s="343">
        <v>45838</v>
      </c>
      <c r="D4" s="343">
        <v>45657</v>
      </c>
      <c r="E4" s="343">
        <v>45838</v>
      </c>
      <c r="F4" s="343">
        <v>45657</v>
      </c>
      <c r="G4" s="341"/>
      <c r="H4" s="341"/>
    </row>
    <row r="5" spans="1:8">
      <c r="A5" s="858" t="s">
        <v>1534</v>
      </c>
      <c r="B5" s="859"/>
      <c r="C5" s="344" t="s">
        <v>329</v>
      </c>
      <c r="D5" s="344" t="s">
        <v>330</v>
      </c>
      <c r="E5" s="344" t="s">
        <v>331</v>
      </c>
      <c r="F5" s="344" t="s">
        <v>900</v>
      </c>
    </row>
    <row r="6" spans="1:8">
      <c r="A6" s="860"/>
      <c r="B6" s="861"/>
      <c r="C6" s="864" t="s">
        <v>1535</v>
      </c>
      <c r="D6" s="865"/>
      <c r="E6" s="864" t="s">
        <v>1536</v>
      </c>
      <c r="F6" s="865"/>
    </row>
    <row r="7" spans="1:8">
      <c r="A7" s="862"/>
      <c r="B7" s="863"/>
      <c r="C7" s="345" t="s">
        <v>1537</v>
      </c>
      <c r="D7" s="345" t="s">
        <v>1538</v>
      </c>
      <c r="E7" s="345" t="s">
        <v>1537</v>
      </c>
      <c r="F7" s="345" t="s">
        <v>1538</v>
      </c>
    </row>
    <row r="8" spans="1:8" ht="33.6" customHeight="1">
      <c r="A8" s="346">
        <v>1</v>
      </c>
      <c r="B8" s="347" t="s">
        <v>1539</v>
      </c>
      <c r="C8" s="348">
        <v>-279852</v>
      </c>
      <c r="D8" s="348">
        <v>-222505</v>
      </c>
      <c r="E8" s="348">
        <v>90157</v>
      </c>
      <c r="F8" s="348">
        <v>66143</v>
      </c>
    </row>
    <row r="9" spans="1:8" ht="33.6" customHeight="1">
      <c r="A9" s="346">
        <v>2</v>
      </c>
      <c r="B9" s="349" t="s">
        <v>1540</v>
      </c>
      <c r="C9" s="348">
        <v>158274</v>
      </c>
      <c r="D9" s="348">
        <v>129555</v>
      </c>
      <c r="E9" s="348">
        <v>-102388</v>
      </c>
      <c r="F9" s="348">
        <v>-96886</v>
      </c>
    </row>
    <row r="10" spans="1:8" ht="33.6" customHeight="1">
      <c r="A10" s="346">
        <v>3</v>
      </c>
      <c r="B10" s="347" t="s">
        <v>1541</v>
      </c>
      <c r="C10" s="348">
        <v>-47800</v>
      </c>
      <c r="D10" s="348">
        <v>-24515</v>
      </c>
      <c r="E10" s="348"/>
      <c r="F10" s="348"/>
    </row>
    <row r="11" spans="1:8" ht="33.6" customHeight="1">
      <c r="A11" s="346">
        <v>4</v>
      </c>
      <c r="B11" s="347" t="s">
        <v>1542</v>
      </c>
      <c r="C11" s="348">
        <v>76425</v>
      </c>
      <c r="D11" s="348">
        <v>-5627</v>
      </c>
      <c r="E11" s="348"/>
      <c r="F11" s="348"/>
    </row>
    <row r="12" spans="1:8" ht="33.6" customHeight="1">
      <c r="A12" s="346">
        <v>5</v>
      </c>
      <c r="B12" s="347" t="s">
        <v>1543</v>
      </c>
      <c r="C12" s="348">
        <v>-70257</v>
      </c>
      <c r="D12" s="348">
        <v>-80102</v>
      </c>
      <c r="E12" s="348"/>
      <c r="F12" s="348"/>
    </row>
    <row r="13" spans="1:8" ht="33.6" customHeight="1">
      <c r="A13" s="350">
        <v>6</v>
      </c>
      <c r="B13" s="347" t="s">
        <v>1544</v>
      </c>
      <c r="C13" s="348">
        <v>35081</v>
      </c>
      <c r="D13" s="348">
        <v>36280</v>
      </c>
      <c r="E13" s="348"/>
      <c r="F13" s="348"/>
    </row>
  </sheetData>
  <mergeCells count="3">
    <mergeCell ref="A5:B7"/>
    <mergeCell ref="C6:D6"/>
    <mergeCell ref="E6:F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8315E-855A-444E-BABE-F5F1ACA9A04F}">
  <dimension ref="A1:I22"/>
  <sheetViews>
    <sheetView zoomScale="90" zoomScaleNormal="90" workbookViewId="0">
      <selection activeCell="C54" sqref="C54"/>
    </sheetView>
  </sheetViews>
  <sheetFormatPr baseColWidth="10" defaultColWidth="11.42578125" defaultRowHeight="14.25"/>
  <cols>
    <col min="1" max="2" width="11.42578125" style="261"/>
    <col min="3" max="3" width="98.5703125" style="261" customWidth="1"/>
    <col min="4" max="16384" width="11.42578125" style="261"/>
  </cols>
  <sheetData>
    <row r="1" spans="1:9" s="291" customFormat="1" ht="63" customHeight="1">
      <c r="A1" s="290" t="s">
        <v>1379</v>
      </c>
      <c r="B1" s="290"/>
      <c r="C1" s="290"/>
    </row>
    <row r="2" spans="1:9">
      <c r="A2" s="261" t="s">
        <v>0</v>
      </c>
      <c r="D2" s="260"/>
      <c r="E2" s="260"/>
      <c r="F2" s="260"/>
      <c r="G2" s="260"/>
      <c r="H2" s="260"/>
      <c r="I2" s="260"/>
    </row>
    <row r="3" spans="1:9" ht="140.25">
      <c r="A3" s="262"/>
      <c r="B3" s="263"/>
      <c r="C3" s="264"/>
      <c r="D3" s="265" t="s">
        <v>1380</v>
      </c>
      <c r="E3" s="653" t="s">
        <v>1381</v>
      </c>
      <c r="F3" s="654"/>
      <c r="G3" s="654"/>
      <c r="H3" s="654"/>
      <c r="I3" s="655"/>
    </row>
    <row r="4" spans="1:9">
      <c r="A4" s="266"/>
      <c r="B4" s="267"/>
      <c r="C4" s="268"/>
      <c r="D4" s="269" t="s">
        <v>329</v>
      </c>
      <c r="E4" s="269" t="s">
        <v>330</v>
      </c>
      <c r="F4" s="269" t="s">
        <v>331</v>
      </c>
      <c r="G4" s="269" t="s">
        <v>900</v>
      </c>
      <c r="H4" s="269" t="s">
        <v>901</v>
      </c>
      <c r="I4" s="269" t="s">
        <v>902</v>
      </c>
    </row>
    <row r="5" spans="1:9">
      <c r="A5" s="270"/>
      <c r="B5" s="271"/>
      <c r="C5" s="272"/>
      <c r="D5" s="273">
        <v>45838</v>
      </c>
      <c r="E5" s="265" t="s">
        <v>926</v>
      </c>
      <c r="F5" s="265" t="s">
        <v>95</v>
      </c>
      <c r="G5" s="265" t="s">
        <v>1382</v>
      </c>
      <c r="H5" s="265" t="s">
        <v>1383</v>
      </c>
      <c r="I5" s="265" t="s">
        <v>1384</v>
      </c>
    </row>
    <row r="6" spans="1:9" ht="21" customHeight="1">
      <c r="A6" s="653" t="s">
        <v>1385</v>
      </c>
      <c r="B6" s="654"/>
      <c r="C6" s="655"/>
      <c r="D6" s="656"/>
      <c r="E6" s="656"/>
      <c r="F6" s="656"/>
      <c r="G6" s="656"/>
      <c r="H6" s="656"/>
      <c r="I6" s="656"/>
    </row>
    <row r="7" spans="1:9" ht="21" customHeight="1">
      <c r="A7" s="269" t="s">
        <v>6</v>
      </c>
      <c r="B7" s="658" t="s">
        <v>1386</v>
      </c>
      <c r="C7" s="659"/>
      <c r="D7" s="276">
        <v>4736534</v>
      </c>
      <c r="E7" s="277"/>
      <c r="F7" s="277"/>
      <c r="G7" s="277"/>
      <c r="H7" s="277"/>
      <c r="I7" s="277"/>
    </row>
    <row r="8" spans="1:9" ht="21" customHeight="1">
      <c r="A8" s="269" t="s">
        <v>1387</v>
      </c>
      <c r="B8" s="278"/>
      <c r="C8" s="275" t="s">
        <v>1388</v>
      </c>
      <c r="D8" s="276">
        <v>3560048</v>
      </c>
      <c r="E8" s="277"/>
      <c r="F8" s="277"/>
      <c r="G8" s="277"/>
      <c r="H8" s="277"/>
      <c r="I8" s="277"/>
    </row>
    <row r="9" spans="1:9" ht="21" customHeight="1">
      <c r="A9" s="269" t="s">
        <v>8</v>
      </c>
      <c r="B9" s="658" t="s">
        <v>1389</v>
      </c>
      <c r="C9" s="659"/>
      <c r="D9" s="276">
        <v>16026362</v>
      </c>
      <c r="E9" s="277"/>
      <c r="F9" s="277"/>
      <c r="G9" s="277"/>
      <c r="H9" s="277"/>
      <c r="I9" s="277"/>
    </row>
    <row r="10" spans="1:9" ht="21" customHeight="1">
      <c r="A10" s="269" t="s">
        <v>10</v>
      </c>
      <c r="B10" s="658" t="s">
        <v>1390</v>
      </c>
      <c r="C10" s="659"/>
      <c r="D10" s="279">
        <v>0.29549999999999998</v>
      </c>
      <c r="E10" s="277"/>
      <c r="F10" s="277"/>
      <c r="G10" s="277"/>
      <c r="H10" s="277"/>
      <c r="I10" s="277"/>
    </row>
    <row r="11" spans="1:9" ht="21" customHeight="1">
      <c r="A11" s="269" t="s">
        <v>156</v>
      </c>
      <c r="B11" s="278"/>
      <c r="C11" s="275" t="s">
        <v>1391</v>
      </c>
      <c r="D11" s="279">
        <v>0.22209999999999999</v>
      </c>
      <c r="E11" s="277"/>
      <c r="F11" s="277"/>
      <c r="G11" s="277"/>
      <c r="H11" s="277"/>
      <c r="I11" s="277"/>
    </row>
    <row r="12" spans="1:9" ht="21" customHeight="1">
      <c r="A12" s="269" t="s">
        <v>11</v>
      </c>
      <c r="B12" s="658" t="s">
        <v>1392</v>
      </c>
      <c r="C12" s="659"/>
      <c r="D12" s="276">
        <v>33201476</v>
      </c>
      <c r="E12" s="277"/>
      <c r="F12" s="277"/>
      <c r="G12" s="277"/>
      <c r="H12" s="277"/>
      <c r="I12" s="277"/>
    </row>
    <row r="13" spans="1:9" ht="21" customHeight="1">
      <c r="A13" s="269" t="s">
        <v>13</v>
      </c>
      <c r="B13" s="658" t="s">
        <v>1393</v>
      </c>
      <c r="C13" s="659"/>
      <c r="D13" s="279">
        <v>0.14269999999999999</v>
      </c>
      <c r="E13" s="277"/>
      <c r="F13" s="277"/>
      <c r="G13" s="277"/>
      <c r="H13" s="277"/>
      <c r="I13" s="277"/>
    </row>
    <row r="14" spans="1:9" ht="21" customHeight="1">
      <c r="A14" s="269" t="s">
        <v>160</v>
      </c>
      <c r="B14" s="278"/>
      <c r="C14" s="275" t="s">
        <v>1394</v>
      </c>
      <c r="D14" s="279">
        <v>0.1072</v>
      </c>
      <c r="E14" s="277"/>
      <c r="F14" s="277"/>
      <c r="G14" s="277"/>
      <c r="H14" s="277"/>
      <c r="I14" s="277"/>
    </row>
    <row r="15" spans="1:9" ht="21" customHeight="1">
      <c r="A15" s="269" t="s">
        <v>925</v>
      </c>
      <c r="B15" s="658" t="s">
        <v>1395</v>
      </c>
      <c r="C15" s="659"/>
      <c r="D15" s="280"/>
      <c r="E15" s="281"/>
      <c r="F15" s="277"/>
      <c r="G15" s="277"/>
      <c r="H15" s="277"/>
      <c r="I15" s="277"/>
    </row>
    <row r="16" spans="1:9" ht="57.75" customHeight="1">
      <c r="A16" s="269" t="s">
        <v>1396</v>
      </c>
      <c r="B16" s="658" t="s">
        <v>1397</v>
      </c>
      <c r="C16" s="659"/>
      <c r="D16" s="280"/>
      <c r="E16" s="277"/>
      <c r="F16" s="277"/>
      <c r="G16" s="277"/>
      <c r="H16" s="277"/>
      <c r="I16" s="277"/>
    </row>
    <row r="17" spans="1:9" ht="79.5" customHeight="1">
      <c r="A17" s="269" t="s">
        <v>1398</v>
      </c>
      <c r="B17" s="658" t="s">
        <v>1399</v>
      </c>
      <c r="C17" s="659"/>
      <c r="D17" s="282"/>
      <c r="E17" s="277"/>
      <c r="F17" s="277"/>
      <c r="G17" s="277"/>
      <c r="H17" s="277"/>
      <c r="I17" s="277"/>
    </row>
    <row r="18" spans="1:9" ht="21" customHeight="1">
      <c r="A18" s="653" t="s">
        <v>1380</v>
      </c>
      <c r="B18" s="654"/>
      <c r="C18" s="655"/>
      <c r="D18" s="656"/>
      <c r="E18" s="657"/>
      <c r="F18" s="656"/>
      <c r="G18" s="656"/>
      <c r="H18" s="656"/>
      <c r="I18" s="656"/>
    </row>
    <row r="19" spans="1:9" ht="21" customHeight="1">
      <c r="A19" s="269" t="s">
        <v>586</v>
      </c>
      <c r="B19" s="658" t="s">
        <v>1400</v>
      </c>
      <c r="C19" s="659"/>
      <c r="D19" s="283">
        <v>0.20119999999999999</v>
      </c>
      <c r="E19" s="284"/>
      <c r="F19" s="284"/>
      <c r="G19" s="284"/>
      <c r="H19" s="284"/>
      <c r="I19" s="285"/>
    </row>
    <row r="20" spans="1:9" ht="21" customHeight="1">
      <c r="A20" s="269" t="s">
        <v>588</v>
      </c>
      <c r="B20" s="274"/>
      <c r="C20" s="275" t="s">
        <v>1401</v>
      </c>
      <c r="D20" s="283">
        <v>0</v>
      </c>
      <c r="E20" s="286"/>
      <c r="F20" s="286"/>
      <c r="G20" s="286"/>
      <c r="H20" s="286"/>
      <c r="I20" s="287"/>
    </row>
    <row r="21" spans="1:9" ht="21" customHeight="1">
      <c r="A21" s="269" t="s">
        <v>590</v>
      </c>
      <c r="B21" s="658" t="s">
        <v>1402</v>
      </c>
      <c r="C21" s="659"/>
      <c r="D21" s="283">
        <v>5.33E-2</v>
      </c>
      <c r="E21" s="286"/>
      <c r="F21" s="286"/>
      <c r="G21" s="286"/>
      <c r="H21" s="286"/>
      <c r="I21" s="287"/>
    </row>
    <row r="22" spans="1:9" ht="21" customHeight="1">
      <c r="A22" s="269" t="s">
        <v>592</v>
      </c>
      <c r="B22" s="274"/>
      <c r="C22" s="275" t="s">
        <v>1403</v>
      </c>
      <c r="D22" s="283">
        <v>0</v>
      </c>
      <c r="E22" s="288"/>
      <c r="F22" s="288"/>
      <c r="G22" s="288"/>
      <c r="H22" s="288"/>
      <c r="I22" s="289"/>
    </row>
  </sheetData>
  <mergeCells count="15">
    <mergeCell ref="E3:I3"/>
    <mergeCell ref="A6:C6"/>
    <mergeCell ref="D6:I6"/>
    <mergeCell ref="B7:C7"/>
    <mergeCell ref="B9:C9"/>
    <mergeCell ref="A18:C18"/>
    <mergeCell ref="D18:I18"/>
    <mergeCell ref="B19:C19"/>
    <mergeCell ref="B21:C21"/>
    <mergeCell ref="B10:C10"/>
    <mergeCell ref="B12:C12"/>
    <mergeCell ref="B13:C13"/>
    <mergeCell ref="B15:C15"/>
    <mergeCell ref="B16:C16"/>
    <mergeCell ref="B17:C17"/>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3135-7B0D-47E1-BB75-052104913CC3}">
  <dimension ref="A1:E123"/>
  <sheetViews>
    <sheetView showGridLines="0" zoomScale="90" zoomScaleNormal="90" workbookViewId="0">
      <selection activeCell="C54" sqref="C54"/>
    </sheetView>
  </sheetViews>
  <sheetFormatPr baseColWidth="10" defaultColWidth="9.140625" defaultRowHeight="15"/>
  <cols>
    <col min="1" max="1" width="11" customWidth="1"/>
    <col min="2" max="2" width="2.140625" customWidth="1"/>
    <col min="3" max="3" width="65.5703125" customWidth="1"/>
    <col min="4" max="4" width="21.85546875" style="121" customWidth="1"/>
    <col min="5" max="5" width="43.5703125" customWidth="1"/>
  </cols>
  <sheetData>
    <row r="1" spans="1:5" ht="39.950000000000003" customHeight="1">
      <c r="A1" s="37" t="s">
        <v>148</v>
      </c>
      <c r="B1" s="37"/>
      <c r="C1" s="37"/>
    </row>
    <row r="2" spans="1:5" ht="20.100000000000001" customHeight="1">
      <c r="A2" t="s">
        <v>149</v>
      </c>
    </row>
    <row r="3" spans="1:5" ht="20.100000000000001" customHeight="1">
      <c r="A3" s="122"/>
      <c r="B3" s="123"/>
      <c r="C3" s="124"/>
      <c r="D3" s="125" t="s">
        <v>3</v>
      </c>
      <c r="E3" s="117" t="s">
        <v>4</v>
      </c>
    </row>
    <row r="4" spans="1:5" ht="41.1" customHeight="1">
      <c r="A4" s="667"/>
      <c r="B4" s="668"/>
      <c r="C4" s="669"/>
      <c r="D4" s="126" t="s">
        <v>150</v>
      </c>
      <c r="E4" s="120" t="s">
        <v>151</v>
      </c>
    </row>
    <row r="5" spans="1:5" ht="20.100000000000001" customHeight="1">
      <c r="A5" s="670" t="s">
        <v>152</v>
      </c>
      <c r="B5" s="671"/>
      <c r="C5" s="671"/>
      <c r="D5" s="672"/>
      <c r="E5" s="673"/>
    </row>
    <row r="6" spans="1:5" ht="20.100000000000001" customHeight="1">
      <c r="A6" s="127" t="s">
        <v>6</v>
      </c>
      <c r="B6" s="660" t="s">
        <v>153</v>
      </c>
      <c r="C6" s="661"/>
      <c r="D6" s="155">
        <v>768559</v>
      </c>
      <c r="E6" s="252" t="s">
        <v>329</v>
      </c>
    </row>
    <row r="7" spans="1:5" ht="20.100000000000001" customHeight="1">
      <c r="A7" s="127"/>
      <c r="B7" s="128"/>
      <c r="C7" s="138" t="s">
        <v>964</v>
      </c>
      <c r="D7" s="155">
        <v>216570</v>
      </c>
      <c r="E7" s="252"/>
    </row>
    <row r="8" spans="1:5" ht="20.100000000000001" customHeight="1">
      <c r="A8" s="127"/>
      <c r="B8" s="128"/>
      <c r="C8" s="138" t="s">
        <v>965</v>
      </c>
      <c r="D8" s="155">
        <v>33392</v>
      </c>
      <c r="E8" s="252"/>
    </row>
    <row r="9" spans="1:5" ht="20.100000000000001" customHeight="1">
      <c r="A9" s="127"/>
      <c r="B9" s="128"/>
      <c r="C9" s="138" t="s">
        <v>966</v>
      </c>
      <c r="D9" s="155">
        <v>21367</v>
      </c>
      <c r="E9" s="252"/>
    </row>
    <row r="10" spans="1:5" ht="20.100000000000001" customHeight="1">
      <c r="A10" s="127"/>
      <c r="B10" s="128"/>
      <c r="C10" s="138" t="s">
        <v>967</v>
      </c>
      <c r="D10" s="155">
        <v>0</v>
      </c>
      <c r="E10" s="252"/>
    </row>
    <row r="11" spans="1:5" ht="20.100000000000001" customHeight="1">
      <c r="A11" s="127" t="s">
        <v>8</v>
      </c>
      <c r="B11" s="660" t="s">
        <v>154</v>
      </c>
      <c r="C11" s="661"/>
      <c r="D11" s="155">
        <v>1398058</v>
      </c>
      <c r="E11" s="252" t="s">
        <v>330</v>
      </c>
    </row>
    <row r="12" spans="1:5" ht="20.100000000000001" customHeight="1">
      <c r="A12" s="127" t="s">
        <v>10</v>
      </c>
      <c r="B12" s="660" t="s">
        <v>155</v>
      </c>
      <c r="C12" s="661"/>
      <c r="D12" s="155">
        <v>116736</v>
      </c>
      <c r="E12" s="252" t="s">
        <v>331</v>
      </c>
    </row>
    <row r="13" spans="1:5" ht="20.100000000000001" customHeight="1">
      <c r="A13" s="127" t="s">
        <v>156</v>
      </c>
      <c r="B13" s="660" t="s">
        <v>157</v>
      </c>
      <c r="C13" s="661"/>
      <c r="D13" s="155">
        <v>305691</v>
      </c>
      <c r="E13" s="252" t="s">
        <v>906</v>
      </c>
    </row>
    <row r="14" spans="1:5" ht="39.950000000000003" customHeight="1">
      <c r="A14" s="127" t="s">
        <v>11</v>
      </c>
      <c r="B14" s="660" t="s">
        <v>158</v>
      </c>
      <c r="C14" s="661"/>
      <c r="D14" s="155">
        <v>0</v>
      </c>
      <c r="E14" s="252"/>
    </row>
    <row r="15" spans="1:5" ht="20.100000000000001" customHeight="1">
      <c r="A15" s="127" t="s">
        <v>13</v>
      </c>
      <c r="B15" s="660" t="s">
        <v>159</v>
      </c>
      <c r="C15" s="661"/>
      <c r="D15" s="155">
        <v>0</v>
      </c>
      <c r="E15" s="252"/>
    </row>
    <row r="16" spans="1:5" ht="39.950000000000003" customHeight="1">
      <c r="A16" s="127" t="s">
        <v>160</v>
      </c>
      <c r="B16" s="660" t="s">
        <v>161</v>
      </c>
      <c r="C16" s="661"/>
      <c r="D16" s="155">
        <v>0</v>
      </c>
      <c r="E16" s="252" t="s">
        <v>330</v>
      </c>
    </row>
    <row r="17" spans="1:5" ht="20.100000000000001" customHeight="1">
      <c r="A17" s="130" t="s">
        <v>14</v>
      </c>
      <c r="B17" s="662" t="s">
        <v>162</v>
      </c>
      <c r="C17" s="666"/>
      <c r="D17" s="155">
        <v>2589044</v>
      </c>
      <c r="E17" s="252"/>
    </row>
    <row r="18" spans="1:5" ht="20.100000000000001" customHeight="1">
      <c r="A18" s="662" t="s">
        <v>163</v>
      </c>
      <c r="B18" s="663"/>
      <c r="C18" s="663"/>
      <c r="D18" s="674"/>
      <c r="E18" s="675"/>
    </row>
    <row r="19" spans="1:5" ht="20.100000000000001" customHeight="1">
      <c r="A19" s="127" t="s">
        <v>16</v>
      </c>
      <c r="B19" s="660" t="s">
        <v>164</v>
      </c>
      <c r="C19" s="661"/>
      <c r="D19" s="155">
        <v>-1113</v>
      </c>
      <c r="E19" s="172"/>
    </row>
    <row r="20" spans="1:5" ht="32.25" customHeight="1">
      <c r="A20" s="127" t="s">
        <v>17</v>
      </c>
      <c r="B20" s="660" t="s">
        <v>165</v>
      </c>
      <c r="C20" s="661"/>
      <c r="D20" s="155">
        <v>-585</v>
      </c>
      <c r="E20" s="171" t="s">
        <v>900</v>
      </c>
    </row>
    <row r="21" spans="1:5" ht="20.100000000000001" customHeight="1">
      <c r="A21" s="127" t="s">
        <v>20</v>
      </c>
      <c r="B21" s="660" t="s">
        <v>23</v>
      </c>
      <c r="C21" s="661"/>
      <c r="D21" s="155">
        <v>0</v>
      </c>
      <c r="E21" s="171"/>
    </row>
    <row r="22" spans="1:5" ht="60" customHeight="1">
      <c r="A22" s="127" t="s">
        <v>22</v>
      </c>
      <c r="B22" s="660" t="s">
        <v>166</v>
      </c>
      <c r="C22" s="661"/>
      <c r="D22" s="155">
        <v>-84534</v>
      </c>
      <c r="E22" s="171" t="s">
        <v>901</v>
      </c>
    </row>
    <row r="23" spans="1:5" ht="39.950000000000003" customHeight="1">
      <c r="A23" s="127" t="s">
        <v>24</v>
      </c>
      <c r="B23" s="660" t="s">
        <v>167</v>
      </c>
      <c r="C23" s="661"/>
      <c r="D23" s="155">
        <v>-1589</v>
      </c>
      <c r="E23" s="171" t="s">
        <v>902</v>
      </c>
    </row>
    <row r="24" spans="1:5" ht="20.100000000000001" customHeight="1">
      <c r="A24" s="127" t="s">
        <v>25</v>
      </c>
      <c r="B24" s="660" t="s">
        <v>168</v>
      </c>
      <c r="C24" s="661"/>
      <c r="D24" s="155">
        <v>0</v>
      </c>
      <c r="E24" s="171"/>
    </row>
    <row r="25" spans="1:5" ht="27" customHeight="1">
      <c r="A25" s="127" t="s">
        <v>26</v>
      </c>
      <c r="B25" s="660" t="s">
        <v>169</v>
      </c>
      <c r="C25" s="661"/>
      <c r="D25" s="155">
        <v>0</v>
      </c>
      <c r="E25" s="171"/>
    </row>
    <row r="26" spans="1:5" ht="39.950000000000003" customHeight="1">
      <c r="A26" s="127" t="s">
        <v>27</v>
      </c>
      <c r="B26" s="660" t="s">
        <v>170</v>
      </c>
      <c r="C26" s="661"/>
      <c r="D26" s="155">
        <v>-1755</v>
      </c>
      <c r="E26" s="171" t="s">
        <v>903</v>
      </c>
    </row>
    <row r="27" spans="1:5" ht="20.100000000000001" customHeight="1">
      <c r="A27" s="127" t="s">
        <v>28</v>
      </c>
      <c r="B27" s="660" t="s">
        <v>171</v>
      </c>
      <c r="C27" s="661"/>
      <c r="D27" s="155">
        <v>0</v>
      </c>
      <c r="E27" s="171"/>
    </row>
    <row r="28" spans="1:5" ht="39.950000000000003" customHeight="1">
      <c r="A28" s="127" t="s">
        <v>30</v>
      </c>
      <c r="B28" s="660" t="s">
        <v>172</v>
      </c>
      <c r="C28" s="661"/>
      <c r="D28" s="155">
        <v>-1969</v>
      </c>
      <c r="E28" s="171" t="s">
        <v>329</v>
      </c>
    </row>
    <row r="29" spans="1:5" ht="80.099999999999994" customHeight="1">
      <c r="A29" s="127" t="s">
        <v>32</v>
      </c>
      <c r="B29" s="660" t="s">
        <v>173</v>
      </c>
      <c r="C29" s="661"/>
      <c r="D29" s="155">
        <v>0</v>
      </c>
      <c r="E29" s="172"/>
    </row>
    <row r="30" spans="1:5" ht="80.099999999999994" customHeight="1">
      <c r="A30" s="127" t="s">
        <v>34</v>
      </c>
      <c r="B30" s="660" t="s">
        <v>174</v>
      </c>
      <c r="C30" s="661"/>
      <c r="D30" s="155">
        <v>0</v>
      </c>
      <c r="E30" s="172"/>
    </row>
    <row r="31" spans="1:5" ht="80.099999999999994" customHeight="1">
      <c r="A31" s="127" t="s">
        <v>36</v>
      </c>
      <c r="B31" s="660" t="s">
        <v>175</v>
      </c>
      <c r="C31" s="661"/>
      <c r="D31" s="155">
        <v>0</v>
      </c>
      <c r="E31" s="172"/>
    </row>
    <row r="32" spans="1:5" ht="20.100000000000001" customHeight="1">
      <c r="A32" s="127" t="s">
        <v>40</v>
      </c>
      <c r="B32" s="660" t="s">
        <v>23</v>
      </c>
      <c r="C32" s="661"/>
      <c r="D32" s="155">
        <v>0</v>
      </c>
      <c r="E32" s="172"/>
    </row>
    <row r="33" spans="1:5" ht="48.95" customHeight="1">
      <c r="A33" s="127" t="s">
        <v>176</v>
      </c>
      <c r="B33" s="660" t="s">
        <v>177</v>
      </c>
      <c r="C33" s="661"/>
      <c r="D33" s="155">
        <v>0</v>
      </c>
      <c r="E33" s="172"/>
    </row>
    <row r="34" spans="1:5" ht="29.1" customHeight="1">
      <c r="A34" s="127" t="s">
        <v>178</v>
      </c>
      <c r="B34" s="128"/>
      <c r="C34" s="129" t="s">
        <v>179</v>
      </c>
      <c r="D34" s="155">
        <v>0</v>
      </c>
      <c r="E34" s="172"/>
    </row>
    <row r="35" spans="1:5" ht="20.100000000000001" customHeight="1">
      <c r="A35" s="127" t="s">
        <v>180</v>
      </c>
      <c r="B35" s="128"/>
      <c r="C35" s="129" t="s">
        <v>181</v>
      </c>
      <c r="D35" s="155">
        <v>0</v>
      </c>
      <c r="E35" s="172"/>
    </row>
    <row r="36" spans="1:5" ht="20.100000000000001" customHeight="1">
      <c r="A36" s="127" t="s">
        <v>182</v>
      </c>
      <c r="B36" s="128"/>
      <c r="C36" s="129" t="s">
        <v>183</v>
      </c>
      <c r="D36" s="155">
        <v>0</v>
      </c>
      <c r="E36" s="172"/>
    </row>
    <row r="37" spans="1:5" ht="60" customHeight="1">
      <c r="A37" s="127" t="s">
        <v>42</v>
      </c>
      <c r="B37" s="660" t="s">
        <v>184</v>
      </c>
      <c r="C37" s="661"/>
      <c r="D37" s="155">
        <v>0</v>
      </c>
      <c r="E37" s="172"/>
    </row>
    <row r="38" spans="1:5" ht="20.100000000000001" customHeight="1">
      <c r="A38" s="127" t="s">
        <v>43</v>
      </c>
      <c r="B38" s="660" t="s">
        <v>185</v>
      </c>
      <c r="C38" s="661"/>
      <c r="D38" s="155">
        <v>0</v>
      </c>
      <c r="E38" s="172"/>
    </row>
    <row r="39" spans="1:5" ht="60" customHeight="1">
      <c r="A39" s="127" t="s">
        <v>46</v>
      </c>
      <c r="B39" s="128"/>
      <c r="C39" s="129" t="s">
        <v>186</v>
      </c>
      <c r="D39" s="155">
        <v>0</v>
      </c>
      <c r="E39" s="172"/>
    </row>
    <row r="40" spans="1:5" ht="20.100000000000001" customHeight="1">
      <c r="A40" s="127" t="s">
        <v>47</v>
      </c>
      <c r="B40" s="660" t="s">
        <v>23</v>
      </c>
      <c r="C40" s="661"/>
      <c r="D40" s="155">
        <v>0</v>
      </c>
      <c r="E40" s="172"/>
    </row>
    <row r="41" spans="1:5" ht="20.100000000000001" customHeight="1">
      <c r="A41" s="127" t="s">
        <v>49</v>
      </c>
      <c r="B41" s="128"/>
      <c r="C41" s="129" t="s">
        <v>187</v>
      </c>
      <c r="D41" s="155">
        <v>0</v>
      </c>
      <c r="E41" s="172"/>
    </row>
    <row r="42" spans="1:5" ht="20.100000000000001" customHeight="1">
      <c r="A42" s="127" t="s">
        <v>188</v>
      </c>
      <c r="B42" s="660" t="s">
        <v>189</v>
      </c>
      <c r="C42" s="661"/>
      <c r="D42" s="155">
        <v>0</v>
      </c>
      <c r="E42" s="172"/>
    </row>
    <row r="43" spans="1:5" ht="80.099999999999994" customHeight="1">
      <c r="A43" s="127" t="s">
        <v>190</v>
      </c>
      <c r="B43" s="660" t="s">
        <v>191</v>
      </c>
      <c r="C43" s="661"/>
      <c r="D43" s="155">
        <v>-201</v>
      </c>
      <c r="E43" s="171" t="s">
        <v>331</v>
      </c>
    </row>
    <row r="44" spans="1:5" ht="20.100000000000001" customHeight="1">
      <c r="A44" s="127" t="s">
        <v>50</v>
      </c>
      <c r="B44" s="660" t="s">
        <v>23</v>
      </c>
      <c r="C44" s="661"/>
      <c r="D44" s="155">
        <v>0</v>
      </c>
      <c r="E44" s="172"/>
    </row>
    <row r="45" spans="1:5" ht="39.950000000000003" customHeight="1">
      <c r="A45" s="127" t="s">
        <v>51</v>
      </c>
      <c r="B45" s="660" t="s">
        <v>192</v>
      </c>
      <c r="C45" s="661"/>
      <c r="D45" s="155">
        <v>0</v>
      </c>
      <c r="E45" s="172"/>
    </row>
    <row r="46" spans="1:5" ht="39.950000000000003" customHeight="1">
      <c r="A46" s="127" t="s">
        <v>193</v>
      </c>
      <c r="B46" s="660" t="s">
        <v>194</v>
      </c>
      <c r="C46" s="661"/>
      <c r="D46" s="155">
        <v>-144772</v>
      </c>
      <c r="E46" s="172"/>
    </row>
    <row r="47" spans="1:5" ht="20.100000000000001" customHeight="1">
      <c r="A47" s="127" t="s">
        <v>52</v>
      </c>
      <c r="B47" s="662" t="s">
        <v>195</v>
      </c>
      <c r="C47" s="666"/>
      <c r="D47" s="173">
        <v>-236517</v>
      </c>
      <c r="E47" s="172"/>
    </row>
    <row r="48" spans="1:5" ht="20.100000000000001" customHeight="1">
      <c r="A48" s="127" t="s">
        <v>53</v>
      </c>
      <c r="B48" s="662" t="s">
        <v>97</v>
      </c>
      <c r="C48" s="666"/>
      <c r="D48" s="155">
        <v>2352526</v>
      </c>
      <c r="E48" s="172"/>
    </row>
    <row r="49" spans="1:5" ht="20.100000000000001" customHeight="1">
      <c r="A49" s="662" t="s">
        <v>196</v>
      </c>
      <c r="B49" s="663"/>
      <c r="C49" s="663"/>
      <c r="D49" s="664"/>
      <c r="E49" s="665"/>
    </row>
    <row r="50" spans="1:5" ht="20.100000000000001" customHeight="1">
      <c r="A50" s="127" t="s">
        <v>197</v>
      </c>
      <c r="B50" s="660" t="s">
        <v>153</v>
      </c>
      <c r="C50" s="661"/>
      <c r="D50" s="155">
        <v>0</v>
      </c>
      <c r="E50" s="172"/>
    </row>
    <row r="51" spans="1:5" ht="25.5" customHeight="1">
      <c r="A51" s="127" t="s">
        <v>198</v>
      </c>
      <c r="B51" s="128"/>
      <c r="C51" s="129" t="s">
        <v>199</v>
      </c>
      <c r="D51" s="155">
        <v>0</v>
      </c>
      <c r="E51" s="171" t="s">
        <v>904</v>
      </c>
    </row>
    <row r="52" spans="1:5" ht="26.25" customHeight="1">
      <c r="A52" s="127" t="s">
        <v>200</v>
      </c>
      <c r="B52" s="128"/>
      <c r="C52" s="129" t="s">
        <v>201</v>
      </c>
      <c r="D52" s="155"/>
      <c r="E52" s="172"/>
    </row>
    <row r="53" spans="1:5" ht="60" customHeight="1">
      <c r="A53" s="127" t="s">
        <v>202</v>
      </c>
      <c r="B53" s="660" t="s">
        <v>203</v>
      </c>
      <c r="C53" s="661"/>
      <c r="D53" s="155"/>
      <c r="E53" s="172"/>
    </row>
    <row r="54" spans="1:5" ht="39.950000000000003" customHeight="1">
      <c r="A54" s="127" t="s">
        <v>204</v>
      </c>
      <c r="B54" s="660" t="s">
        <v>205</v>
      </c>
      <c r="C54" s="661"/>
      <c r="D54" s="155"/>
      <c r="E54" s="172"/>
    </row>
    <row r="55" spans="1:5" ht="39.950000000000003" customHeight="1">
      <c r="A55" s="127" t="s">
        <v>206</v>
      </c>
      <c r="B55" s="660" t="s">
        <v>207</v>
      </c>
      <c r="C55" s="661"/>
      <c r="D55" s="155"/>
      <c r="E55" s="172"/>
    </row>
    <row r="56" spans="1:5" ht="60" customHeight="1">
      <c r="A56" s="127" t="s">
        <v>208</v>
      </c>
      <c r="B56" s="660" t="s">
        <v>209</v>
      </c>
      <c r="C56" s="661"/>
      <c r="D56" s="155"/>
      <c r="E56" s="172"/>
    </row>
    <row r="57" spans="1:5" ht="35.1" customHeight="1">
      <c r="A57" s="127" t="s">
        <v>210</v>
      </c>
      <c r="B57" s="128"/>
      <c r="C57" s="129" t="s">
        <v>211</v>
      </c>
      <c r="D57" s="155"/>
      <c r="E57" s="172"/>
    </row>
    <row r="58" spans="1:5" ht="20.100000000000001" customHeight="1">
      <c r="A58" s="130" t="s">
        <v>212</v>
      </c>
      <c r="B58" s="662" t="s">
        <v>213</v>
      </c>
      <c r="C58" s="666"/>
      <c r="D58" s="155">
        <v>0</v>
      </c>
      <c r="E58" s="172"/>
    </row>
    <row r="59" spans="1:5" ht="20.100000000000001" customHeight="1">
      <c r="A59" s="662" t="s">
        <v>214</v>
      </c>
      <c r="B59" s="663"/>
      <c r="C59" s="663"/>
      <c r="D59" s="664"/>
      <c r="E59" s="665"/>
    </row>
    <row r="60" spans="1:5" ht="39.950000000000003" customHeight="1">
      <c r="A60" s="127" t="s">
        <v>215</v>
      </c>
      <c r="B60" s="660" t="s">
        <v>216</v>
      </c>
      <c r="C60" s="661"/>
      <c r="D60" s="156">
        <v>0</v>
      </c>
      <c r="E60" s="131"/>
    </row>
    <row r="61" spans="1:5" ht="80.099999999999994" customHeight="1">
      <c r="A61" s="127" t="s">
        <v>217</v>
      </c>
      <c r="B61" s="660" t="s">
        <v>218</v>
      </c>
      <c r="C61" s="661"/>
      <c r="D61" s="156">
        <v>0</v>
      </c>
      <c r="E61" s="131"/>
    </row>
    <row r="62" spans="1:5" ht="80.099999999999994" customHeight="1">
      <c r="A62" s="127" t="s">
        <v>219</v>
      </c>
      <c r="B62" s="660" t="s">
        <v>220</v>
      </c>
      <c r="C62" s="661"/>
      <c r="D62" s="156">
        <v>0</v>
      </c>
      <c r="E62" s="131"/>
    </row>
    <row r="63" spans="1:5" ht="60" customHeight="1">
      <c r="A63" s="127" t="s">
        <v>221</v>
      </c>
      <c r="B63" s="660" t="s">
        <v>222</v>
      </c>
      <c r="C63" s="661"/>
      <c r="D63" s="156">
        <v>0</v>
      </c>
      <c r="E63" s="131"/>
    </row>
    <row r="64" spans="1:5" ht="20.100000000000001" customHeight="1">
      <c r="A64" s="127" t="s">
        <v>223</v>
      </c>
      <c r="B64" s="660" t="s">
        <v>23</v>
      </c>
      <c r="C64" s="661"/>
      <c r="D64" s="156"/>
      <c r="E64" s="131"/>
    </row>
    <row r="65" spans="1:5" ht="39.950000000000003" customHeight="1">
      <c r="A65" s="127" t="s">
        <v>224</v>
      </c>
      <c r="B65" s="660" t="s">
        <v>225</v>
      </c>
      <c r="C65" s="661"/>
      <c r="D65" s="156">
        <v>0</v>
      </c>
      <c r="E65" s="131"/>
    </row>
    <row r="66" spans="1:5" ht="20.100000000000001" customHeight="1">
      <c r="A66" s="127" t="s">
        <v>226</v>
      </c>
      <c r="B66" s="660" t="s">
        <v>227</v>
      </c>
      <c r="C66" s="661"/>
      <c r="D66" s="156">
        <v>0</v>
      </c>
      <c r="E66" s="131"/>
    </row>
    <row r="67" spans="1:5" ht="27" customHeight="1">
      <c r="A67" s="130" t="s">
        <v>228</v>
      </c>
      <c r="B67" s="662" t="s">
        <v>229</v>
      </c>
      <c r="C67" s="666"/>
      <c r="D67" s="156">
        <v>0</v>
      </c>
      <c r="E67" s="131"/>
    </row>
    <row r="68" spans="1:5" ht="20.100000000000001" customHeight="1">
      <c r="A68" s="130" t="s">
        <v>230</v>
      </c>
      <c r="B68" s="662" t="s">
        <v>231</v>
      </c>
      <c r="C68" s="666"/>
      <c r="D68" s="118">
        <v>0</v>
      </c>
      <c r="E68" s="131"/>
    </row>
    <row r="69" spans="1:5" ht="20.100000000000001" customHeight="1">
      <c r="A69" s="130" t="s">
        <v>232</v>
      </c>
      <c r="B69" s="662" t="s">
        <v>233</v>
      </c>
      <c r="C69" s="666"/>
      <c r="D69" s="118">
        <v>2352526</v>
      </c>
      <c r="E69" s="131"/>
    </row>
    <row r="70" spans="1:5" ht="20.100000000000001" customHeight="1">
      <c r="A70" s="662" t="s">
        <v>234</v>
      </c>
      <c r="B70" s="663"/>
      <c r="C70" s="663"/>
      <c r="D70" s="664"/>
      <c r="E70" s="665"/>
    </row>
    <row r="71" spans="1:5" ht="20.100000000000001" customHeight="1">
      <c r="A71" s="127" t="s">
        <v>235</v>
      </c>
      <c r="B71" s="660" t="s">
        <v>153</v>
      </c>
      <c r="C71" s="661"/>
      <c r="D71" s="118">
        <v>1134891</v>
      </c>
      <c r="E71" s="127" t="s">
        <v>905</v>
      </c>
    </row>
    <row r="72" spans="1:5" ht="39.950000000000003" customHeight="1">
      <c r="A72" s="127" t="s">
        <v>236</v>
      </c>
      <c r="B72" s="660" t="s">
        <v>237</v>
      </c>
      <c r="C72" s="661"/>
      <c r="D72" s="156">
        <v>0</v>
      </c>
      <c r="E72" s="127"/>
    </row>
    <row r="73" spans="1:5" ht="39.950000000000003" customHeight="1">
      <c r="A73" s="127" t="s">
        <v>238</v>
      </c>
      <c r="B73" s="660" t="s">
        <v>239</v>
      </c>
      <c r="C73" s="661"/>
      <c r="D73" s="156">
        <v>0</v>
      </c>
      <c r="E73" s="127"/>
    </row>
    <row r="74" spans="1:5" ht="39.950000000000003" customHeight="1">
      <c r="A74" s="127" t="s">
        <v>240</v>
      </c>
      <c r="B74" s="660" t="s">
        <v>241</v>
      </c>
      <c r="C74" s="661"/>
      <c r="D74" s="156">
        <v>0</v>
      </c>
      <c r="E74" s="127"/>
    </row>
    <row r="75" spans="1:5" ht="93" customHeight="1">
      <c r="A75" s="127" t="s">
        <v>242</v>
      </c>
      <c r="B75" s="660" t="s">
        <v>243</v>
      </c>
      <c r="C75" s="661"/>
      <c r="D75" s="156">
        <v>0</v>
      </c>
      <c r="E75" s="127"/>
    </row>
    <row r="76" spans="1:5" ht="29.1" customHeight="1">
      <c r="A76" s="127" t="s">
        <v>244</v>
      </c>
      <c r="B76" s="128"/>
      <c r="C76" s="129" t="s">
        <v>245</v>
      </c>
      <c r="D76" s="156">
        <v>0</v>
      </c>
      <c r="E76" s="127"/>
    </row>
    <row r="77" spans="1:5" ht="20.100000000000001" customHeight="1">
      <c r="A77" s="127" t="s">
        <v>246</v>
      </c>
      <c r="B77" s="660" t="s">
        <v>247</v>
      </c>
      <c r="C77" s="661"/>
      <c r="D77" s="156">
        <v>0</v>
      </c>
      <c r="E77" s="127"/>
    </row>
    <row r="78" spans="1:5" ht="20.100000000000001" customHeight="1">
      <c r="A78" s="130" t="s">
        <v>248</v>
      </c>
      <c r="B78" s="662" t="s">
        <v>249</v>
      </c>
      <c r="C78" s="666"/>
      <c r="D78" s="118">
        <v>1134891</v>
      </c>
      <c r="E78" s="127"/>
    </row>
    <row r="79" spans="1:5" ht="20.100000000000001" customHeight="1">
      <c r="A79" s="662" t="s">
        <v>250</v>
      </c>
      <c r="B79" s="663"/>
      <c r="C79" s="663"/>
      <c r="D79" s="664"/>
      <c r="E79" s="665"/>
    </row>
    <row r="80" spans="1:5" ht="39.950000000000003" customHeight="1">
      <c r="A80" s="127" t="s">
        <v>251</v>
      </c>
      <c r="B80" s="660" t="s">
        <v>252</v>
      </c>
      <c r="C80" s="661"/>
      <c r="D80" s="156">
        <v>0</v>
      </c>
      <c r="E80" s="131"/>
    </row>
    <row r="81" spans="1:5" ht="80.099999999999994" customHeight="1">
      <c r="A81" s="127" t="s">
        <v>253</v>
      </c>
      <c r="B81" s="660" t="s">
        <v>254</v>
      </c>
      <c r="C81" s="661"/>
      <c r="D81" s="156">
        <v>0</v>
      </c>
      <c r="E81" s="131"/>
    </row>
    <row r="82" spans="1:5" ht="80.099999999999994" customHeight="1">
      <c r="A82" s="127" t="s">
        <v>255</v>
      </c>
      <c r="B82" s="660" t="s">
        <v>256</v>
      </c>
      <c r="C82" s="661"/>
      <c r="D82" s="156">
        <v>0</v>
      </c>
      <c r="E82" s="131"/>
    </row>
    <row r="83" spans="1:5" ht="20.100000000000001" customHeight="1">
      <c r="A83" s="127" t="s">
        <v>257</v>
      </c>
      <c r="B83" s="660" t="s">
        <v>23</v>
      </c>
      <c r="C83" s="661"/>
      <c r="D83" s="156"/>
      <c r="E83" s="131"/>
    </row>
    <row r="84" spans="1:5" ht="80.099999999999994" customHeight="1">
      <c r="A84" s="127" t="s">
        <v>258</v>
      </c>
      <c r="B84" s="660" t="s">
        <v>259</v>
      </c>
      <c r="C84" s="661"/>
      <c r="D84" s="156">
        <v>0</v>
      </c>
      <c r="E84" s="131"/>
    </row>
    <row r="85" spans="1:5" ht="20.100000000000001" customHeight="1">
      <c r="A85" s="127" t="s">
        <v>260</v>
      </c>
      <c r="B85" s="660" t="s">
        <v>23</v>
      </c>
      <c r="C85" s="661"/>
      <c r="D85" s="156"/>
      <c r="E85" s="131"/>
    </row>
    <row r="86" spans="1:5" ht="39.950000000000003" customHeight="1">
      <c r="A86" s="127" t="s">
        <v>261</v>
      </c>
      <c r="B86" s="660" t="s">
        <v>262</v>
      </c>
      <c r="C86" s="661"/>
      <c r="D86" s="156">
        <v>0</v>
      </c>
      <c r="E86" s="131"/>
    </row>
    <row r="87" spans="1:5" ht="20.100000000000001" customHeight="1">
      <c r="A87" s="127" t="s">
        <v>263</v>
      </c>
      <c r="B87" s="660" t="s">
        <v>264</v>
      </c>
      <c r="C87" s="661"/>
      <c r="D87" s="156">
        <v>0</v>
      </c>
      <c r="E87" s="131"/>
    </row>
    <row r="88" spans="1:5" ht="20.100000000000001" customHeight="1">
      <c r="A88" s="130" t="s">
        <v>265</v>
      </c>
      <c r="B88" s="662" t="s">
        <v>266</v>
      </c>
      <c r="C88" s="666"/>
      <c r="D88" s="156">
        <v>0</v>
      </c>
      <c r="E88" s="131"/>
    </row>
    <row r="89" spans="1:5" ht="20.100000000000001" customHeight="1">
      <c r="A89" s="130" t="s">
        <v>267</v>
      </c>
      <c r="B89" s="662" t="s">
        <v>268</v>
      </c>
      <c r="C89" s="666"/>
      <c r="D89" s="118">
        <v>1134891</v>
      </c>
      <c r="E89" s="131"/>
    </row>
    <row r="90" spans="1:5" ht="20.100000000000001" customHeight="1">
      <c r="A90" s="130" t="s">
        <v>269</v>
      </c>
      <c r="B90" s="662" t="s">
        <v>270</v>
      </c>
      <c r="C90" s="666"/>
      <c r="D90" s="118">
        <v>3487417</v>
      </c>
      <c r="E90" s="131"/>
    </row>
    <row r="91" spans="1:5" ht="20.100000000000001" customHeight="1">
      <c r="A91" s="130" t="s">
        <v>271</v>
      </c>
      <c r="B91" s="662" t="s">
        <v>101</v>
      </c>
      <c r="C91" s="666"/>
      <c r="D91" s="118">
        <v>16026362</v>
      </c>
      <c r="E91" s="131"/>
    </row>
    <row r="92" spans="1:5" ht="20.100000000000001" customHeight="1">
      <c r="A92" s="662" t="s">
        <v>272</v>
      </c>
      <c r="B92" s="663"/>
      <c r="C92" s="663"/>
      <c r="D92" s="664"/>
      <c r="E92" s="665"/>
    </row>
    <row r="93" spans="1:5" ht="20.100000000000001" customHeight="1">
      <c r="A93" s="127" t="s">
        <v>273</v>
      </c>
      <c r="B93" s="660" t="s">
        <v>274</v>
      </c>
      <c r="C93" s="661"/>
      <c r="D93" s="153">
        <v>0.14680000000000001</v>
      </c>
      <c r="E93" s="131"/>
    </row>
    <row r="94" spans="1:5" ht="20.100000000000001" customHeight="1">
      <c r="A94" s="127" t="s">
        <v>275</v>
      </c>
      <c r="B94" s="660" t="s">
        <v>276</v>
      </c>
      <c r="C94" s="661"/>
      <c r="D94" s="153">
        <v>0.14680000000000001</v>
      </c>
      <c r="E94" s="131"/>
    </row>
    <row r="95" spans="1:5" ht="20.100000000000001" customHeight="1">
      <c r="A95" s="127" t="s">
        <v>277</v>
      </c>
      <c r="B95" s="660" t="s">
        <v>278</v>
      </c>
      <c r="C95" s="661"/>
      <c r="D95" s="153">
        <v>0.21759999999999999</v>
      </c>
      <c r="E95" s="131"/>
    </row>
    <row r="96" spans="1:5" ht="99.95" customHeight="1">
      <c r="A96" s="127" t="s">
        <v>279</v>
      </c>
      <c r="B96" s="660" t="s">
        <v>280</v>
      </c>
      <c r="C96" s="661"/>
      <c r="D96" s="153">
        <v>9.2700000000000005E-2</v>
      </c>
      <c r="E96" s="131"/>
    </row>
    <row r="97" spans="1:5" ht="20.100000000000001" customHeight="1">
      <c r="A97" s="127" t="s">
        <v>281</v>
      </c>
      <c r="B97" s="128"/>
      <c r="C97" s="129" t="s">
        <v>282</v>
      </c>
      <c r="D97" s="153">
        <v>2.5000000000000001E-2</v>
      </c>
      <c r="E97" s="131"/>
    </row>
    <row r="98" spans="1:5" ht="20.100000000000001" customHeight="1">
      <c r="A98" s="127" t="s">
        <v>283</v>
      </c>
      <c r="B98" s="128"/>
      <c r="C98" s="129" t="s">
        <v>284</v>
      </c>
      <c r="D98" s="153">
        <v>5.0000000000000001E-4</v>
      </c>
      <c r="E98" s="131"/>
    </row>
    <row r="99" spans="1:5" ht="20.100000000000001" customHeight="1">
      <c r="A99" s="127" t="s">
        <v>285</v>
      </c>
      <c r="B99" s="128"/>
      <c r="C99" s="129" t="s">
        <v>286</v>
      </c>
      <c r="D99" s="153">
        <v>5.0000000000000001E-3</v>
      </c>
      <c r="E99" s="131"/>
    </row>
    <row r="100" spans="1:5" ht="39.950000000000003" customHeight="1">
      <c r="A100" s="127" t="s">
        <v>287</v>
      </c>
      <c r="B100" s="128"/>
      <c r="C100" s="129" t="s">
        <v>288</v>
      </c>
      <c r="D100" s="153">
        <v>4.4999999999999997E-3</v>
      </c>
      <c r="E100" s="131"/>
    </row>
    <row r="101" spans="1:5" ht="39.950000000000003" customHeight="1">
      <c r="A101" s="127" t="s">
        <v>289</v>
      </c>
      <c r="B101" s="128"/>
      <c r="C101" s="129" t="s">
        <v>290</v>
      </c>
      <c r="D101" s="153">
        <v>1.2699999999999999E-2</v>
      </c>
      <c r="E101" s="131"/>
    </row>
    <row r="102" spans="1:5" ht="39.950000000000003" customHeight="1">
      <c r="A102" s="127" t="s">
        <v>291</v>
      </c>
      <c r="B102" s="662" t="s">
        <v>292</v>
      </c>
      <c r="C102" s="666"/>
      <c r="D102" s="153">
        <v>6.9900000000000004E-2</v>
      </c>
      <c r="E102" s="131"/>
    </row>
    <row r="103" spans="1:5" ht="20.100000000000001" customHeight="1">
      <c r="A103" s="662" t="s">
        <v>293</v>
      </c>
      <c r="B103" s="663"/>
      <c r="C103" s="663"/>
      <c r="D103" s="663"/>
      <c r="E103" s="666"/>
    </row>
    <row r="104" spans="1:5" ht="20.100000000000001" customHeight="1">
      <c r="A104" s="127" t="s">
        <v>294</v>
      </c>
      <c r="B104" s="660" t="s">
        <v>23</v>
      </c>
      <c r="C104" s="661"/>
      <c r="D104" s="118"/>
      <c r="E104" s="131"/>
    </row>
    <row r="105" spans="1:5" ht="20.100000000000001" customHeight="1">
      <c r="A105" s="127" t="s">
        <v>295</v>
      </c>
      <c r="B105" s="660" t="s">
        <v>23</v>
      </c>
      <c r="C105" s="661"/>
      <c r="D105" s="118"/>
      <c r="E105" s="131"/>
    </row>
    <row r="106" spans="1:5" ht="20.100000000000001" customHeight="1">
      <c r="A106" s="127" t="s">
        <v>296</v>
      </c>
      <c r="B106" s="660" t="s">
        <v>23</v>
      </c>
      <c r="C106" s="661"/>
      <c r="D106" s="118"/>
      <c r="E106" s="131"/>
    </row>
    <row r="107" spans="1:5" ht="20.100000000000001" customHeight="1">
      <c r="A107" s="662" t="s">
        <v>297</v>
      </c>
      <c r="B107" s="663"/>
      <c r="C107" s="663"/>
      <c r="D107" s="664"/>
      <c r="E107" s="665"/>
    </row>
    <row r="108" spans="1:5" ht="80.099999999999994" customHeight="1">
      <c r="A108" s="127" t="s">
        <v>298</v>
      </c>
      <c r="B108" s="660" t="s">
        <v>299</v>
      </c>
      <c r="C108" s="661"/>
      <c r="D108" s="118">
        <v>16845</v>
      </c>
      <c r="E108" s="131"/>
    </row>
    <row r="109" spans="1:5" ht="80.099999999999994" customHeight="1">
      <c r="A109" s="127" t="s">
        <v>300</v>
      </c>
      <c r="B109" s="660" t="s">
        <v>301</v>
      </c>
      <c r="C109" s="661"/>
      <c r="D109" s="118">
        <v>125020</v>
      </c>
      <c r="E109" s="131"/>
    </row>
    <row r="110" spans="1:5" ht="20.100000000000001" customHeight="1">
      <c r="A110" s="127" t="s">
        <v>302</v>
      </c>
      <c r="B110" s="660" t="s">
        <v>23</v>
      </c>
      <c r="C110" s="661"/>
      <c r="D110" s="118"/>
      <c r="E110" s="131"/>
    </row>
    <row r="111" spans="1:5" ht="60" customHeight="1">
      <c r="A111" s="127" t="s">
        <v>303</v>
      </c>
      <c r="B111" s="660" t="s">
        <v>304</v>
      </c>
      <c r="C111" s="661"/>
      <c r="D111" s="118">
        <v>26196</v>
      </c>
      <c r="E111" s="131"/>
    </row>
    <row r="112" spans="1:5" ht="24.75" customHeight="1">
      <c r="A112" s="662" t="s">
        <v>305</v>
      </c>
      <c r="B112" s="663"/>
      <c r="C112" s="663"/>
      <c r="D112" s="664"/>
      <c r="E112" s="665"/>
    </row>
    <row r="113" spans="1:5" ht="39.950000000000003" customHeight="1">
      <c r="A113" s="127" t="s">
        <v>306</v>
      </c>
      <c r="B113" s="660" t="s">
        <v>307</v>
      </c>
      <c r="C113" s="661"/>
      <c r="D113" s="156">
        <v>0</v>
      </c>
      <c r="E113" s="131"/>
    </row>
    <row r="114" spans="1:5" ht="26.25" customHeight="1">
      <c r="A114" s="127" t="s">
        <v>308</v>
      </c>
      <c r="B114" s="660" t="s">
        <v>309</v>
      </c>
      <c r="C114" s="661"/>
      <c r="D114" s="118">
        <v>181741</v>
      </c>
      <c r="E114" s="131"/>
    </row>
    <row r="115" spans="1:5" ht="39.950000000000003" customHeight="1">
      <c r="A115" s="127" t="s">
        <v>310</v>
      </c>
      <c r="B115" s="660" t="s">
        <v>311</v>
      </c>
      <c r="C115" s="661"/>
      <c r="D115" s="156">
        <v>0</v>
      </c>
      <c r="E115" s="131"/>
    </row>
    <row r="116" spans="1:5" ht="39.950000000000003" customHeight="1">
      <c r="A116" s="127" t="s">
        <v>312</v>
      </c>
      <c r="B116" s="660" t="s">
        <v>313</v>
      </c>
      <c r="C116" s="661"/>
      <c r="D116" s="156">
        <v>0</v>
      </c>
      <c r="E116" s="131"/>
    </row>
    <row r="117" spans="1:5" ht="39.950000000000003" customHeight="1">
      <c r="A117" s="662" t="s">
        <v>314</v>
      </c>
      <c r="B117" s="663"/>
      <c r="C117" s="663"/>
      <c r="D117" s="664"/>
      <c r="E117" s="665"/>
    </row>
    <row r="118" spans="1:5" ht="27" customHeight="1">
      <c r="A118" s="127" t="s">
        <v>315</v>
      </c>
      <c r="B118" s="660" t="s">
        <v>316</v>
      </c>
      <c r="C118" s="661"/>
      <c r="D118" s="156"/>
      <c r="E118" s="131"/>
    </row>
    <row r="119" spans="1:5" ht="39.950000000000003" customHeight="1">
      <c r="A119" s="127" t="s">
        <v>317</v>
      </c>
      <c r="B119" s="660" t="s">
        <v>318</v>
      </c>
      <c r="C119" s="661"/>
      <c r="D119" s="156"/>
      <c r="E119" s="131"/>
    </row>
    <row r="120" spans="1:5" ht="36" customHeight="1">
      <c r="A120" s="127" t="s">
        <v>319</v>
      </c>
      <c r="B120" s="660" t="s">
        <v>320</v>
      </c>
      <c r="C120" s="661"/>
      <c r="D120" s="156"/>
      <c r="E120" s="131"/>
    </row>
    <row r="121" spans="1:5" ht="39.950000000000003" customHeight="1">
      <c r="A121" s="127" t="s">
        <v>321</v>
      </c>
      <c r="B121" s="660" t="s">
        <v>322</v>
      </c>
      <c r="C121" s="661"/>
      <c r="D121" s="156"/>
      <c r="E121" s="131"/>
    </row>
    <row r="122" spans="1:5" ht="27.75" customHeight="1">
      <c r="A122" s="127" t="s">
        <v>323</v>
      </c>
      <c r="B122" s="660" t="s">
        <v>324</v>
      </c>
      <c r="C122" s="661"/>
      <c r="D122" s="156"/>
      <c r="E122" s="131"/>
    </row>
    <row r="123" spans="1:5" ht="39.950000000000003" customHeight="1">
      <c r="A123" s="127" t="s">
        <v>325</v>
      </c>
      <c r="B123" s="660" t="s">
        <v>326</v>
      </c>
      <c r="C123" s="661"/>
      <c r="D123" s="156"/>
      <c r="E123" s="131"/>
    </row>
  </sheetData>
  <mergeCells count="112">
    <mergeCell ref="A4:C4"/>
    <mergeCell ref="A5:C5"/>
    <mergeCell ref="D5:E5"/>
    <mergeCell ref="B6:C6"/>
    <mergeCell ref="B11:C11"/>
    <mergeCell ref="B12:C12"/>
    <mergeCell ref="B19:C19"/>
    <mergeCell ref="B20:C20"/>
    <mergeCell ref="B21:C21"/>
    <mergeCell ref="D18:E18"/>
    <mergeCell ref="B22:C22"/>
    <mergeCell ref="B23:C23"/>
    <mergeCell ref="B13:C13"/>
    <mergeCell ref="B14:C14"/>
    <mergeCell ref="B15:C15"/>
    <mergeCell ref="B16:C16"/>
    <mergeCell ref="B17:C17"/>
    <mergeCell ref="A18:C18"/>
    <mergeCell ref="B30:C30"/>
    <mergeCell ref="B31:C31"/>
    <mergeCell ref="B32:C32"/>
    <mergeCell ref="B33:C33"/>
    <mergeCell ref="B37:C37"/>
    <mergeCell ref="B38:C38"/>
    <mergeCell ref="B24:C24"/>
    <mergeCell ref="B25:C25"/>
    <mergeCell ref="B26:C26"/>
    <mergeCell ref="B27:C27"/>
    <mergeCell ref="B28:C28"/>
    <mergeCell ref="B29:C29"/>
    <mergeCell ref="B47:C47"/>
    <mergeCell ref="B48:C48"/>
    <mergeCell ref="A49:C49"/>
    <mergeCell ref="D49:E49"/>
    <mergeCell ref="B50:C50"/>
    <mergeCell ref="B53:C53"/>
    <mergeCell ref="B40:C40"/>
    <mergeCell ref="B42:C42"/>
    <mergeCell ref="B43:C43"/>
    <mergeCell ref="B44:C44"/>
    <mergeCell ref="B45:C45"/>
    <mergeCell ref="B46:C46"/>
    <mergeCell ref="D70:E70"/>
    <mergeCell ref="B60:C60"/>
    <mergeCell ref="B61:C61"/>
    <mergeCell ref="B62:C62"/>
    <mergeCell ref="B63:C63"/>
    <mergeCell ref="B64:C64"/>
    <mergeCell ref="B65:C65"/>
    <mergeCell ref="B54:C54"/>
    <mergeCell ref="B55:C55"/>
    <mergeCell ref="B56:C56"/>
    <mergeCell ref="B58:C58"/>
    <mergeCell ref="A59:C59"/>
    <mergeCell ref="D59:E59"/>
    <mergeCell ref="B71:C71"/>
    <mergeCell ref="B72:C72"/>
    <mergeCell ref="B73:C73"/>
    <mergeCell ref="B74:C74"/>
    <mergeCell ref="B75:C75"/>
    <mergeCell ref="B77:C77"/>
    <mergeCell ref="B66:C66"/>
    <mergeCell ref="B67:C67"/>
    <mergeCell ref="B68:C68"/>
    <mergeCell ref="B69:C69"/>
    <mergeCell ref="A70:C70"/>
    <mergeCell ref="B83:C83"/>
    <mergeCell ref="B84:C84"/>
    <mergeCell ref="B85:C85"/>
    <mergeCell ref="B86:C86"/>
    <mergeCell ref="B87:C87"/>
    <mergeCell ref="B88:C88"/>
    <mergeCell ref="B78:C78"/>
    <mergeCell ref="A79:C79"/>
    <mergeCell ref="D79:E79"/>
    <mergeCell ref="B80:C80"/>
    <mergeCell ref="B81:C81"/>
    <mergeCell ref="B82:C82"/>
    <mergeCell ref="B94:C94"/>
    <mergeCell ref="B95:C95"/>
    <mergeCell ref="B96:C96"/>
    <mergeCell ref="B102:C102"/>
    <mergeCell ref="A103:E103"/>
    <mergeCell ref="B104:C104"/>
    <mergeCell ref="B89:C89"/>
    <mergeCell ref="B90:C90"/>
    <mergeCell ref="B91:C91"/>
    <mergeCell ref="A92:C92"/>
    <mergeCell ref="D92:E92"/>
    <mergeCell ref="B93:C93"/>
    <mergeCell ref="B110:C110"/>
    <mergeCell ref="B111:C111"/>
    <mergeCell ref="A112:C112"/>
    <mergeCell ref="D112:E112"/>
    <mergeCell ref="B113:C113"/>
    <mergeCell ref="B114:C114"/>
    <mergeCell ref="B105:C105"/>
    <mergeCell ref="B106:C106"/>
    <mergeCell ref="A107:C107"/>
    <mergeCell ref="D107:E107"/>
    <mergeCell ref="B108:C108"/>
    <mergeCell ref="B109:C109"/>
    <mergeCell ref="B120:C120"/>
    <mergeCell ref="B121:C121"/>
    <mergeCell ref="B122:C122"/>
    <mergeCell ref="B123:C123"/>
    <mergeCell ref="B115:C115"/>
    <mergeCell ref="B116:C116"/>
    <mergeCell ref="A117:C117"/>
    <mergeCell ref="D117:E117"/>
    <mergeCell ref="B118:C118"/>
    <mergeCell ref="B119:C11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15F0C-B6FA-47C8-BB60-449836B63B20}">
  <dimension ref="A1:F64"/>
  <sheetViews>
    <sheetView showGridLines="0" zoomScaleNormal="100" workbookViewId="0">
      <selection activeCell="C54" sqref="C54"/>
    </sheetView>
  </sheetViews>
  <sheetFormatPr baseColWidth="10" defaultColWidth="9.140625" defaultRowHeight="15"/>
  <cols>
    <col min="1" max="1" width="3.42578125" style="43" customWidth="1"/>
    <col min="2" max="2" width="4" style="43" customWidth="1"/>
    <col min="3" max="3" width="65.5703125" style="43" customWidth="1"/>
    <col min="4" max="4" width="21.85546875" style="43" customWidth="1"/>
    <col min="5" max="5" width="43.5703125" style="43" customWidth="1"/>
    <col min="6" max="6" width="12.5703125" style="43" customWidth="1"/>
    <col min="7" max="7" width="11.42578125" style="43" bestFit="1" customWidth="1"/>
    <col min="8" max="8" width="9.140625" style="43"/>
    <col min="9" max="10" width="10.140625" style="43" bestFit="1" customWidth="1"/>
    <col min="11" max="16384" width="9.140625" style="43"/>
  </cols>
  <sheetData>
    <row r="1" spans="1:6" ht="39.950000000000003" customHeight="1">
      <c r="A1" s="676" t="s">
        <v>328</v>
      </c>
      <c r="B1" s="676"/>
      <c r="C1" s="676"/>
      <c r="D1" s="676"/>
      <c r="E1" s="676"/>
      <c r="F1" s="676"/>
    </row>
    <row r="2" spans="1:6">
      <c r="A2" s="36"/>
      <c r="B2" s="17"/>
      <c r="C2" s="17"/>
      <c r="D2" s="17"/>
      <c r="E2" s="17"/>
      <c r="F2" s="17"/>
    </row>
    <row r="3" spans="1:6">
      <c r="A3" s="36"/>
      <c r="B3" s="18" t="s">
        <v>934</v>
      </c>
      <c r="C3" s="17"/>
      <c r="D3" s="17"/>
      <c r="E3" s="17"/>
      <c r="F3" s="17"/>
    </row>
    <row r="4" spans="1:6">
      <c r="A4" s="36"/>
      <c r="B4" s="17"/>
      <c r="C4" s="17"/>
      <c r="D4" s="17"/>
      <c r="E4" s="17"/>
      <c r="F4" s="17"/>
    </row>
    <row r="5" spans="1:6">
      <c r="A5" s="36"/>
      <c r="B5" s="36"/>
      <c r="C5" s="36"/>
      <c r="D5" s="19" t="s">
        <v>3</v>
      </c>
      <c r="E5" s="19" t="s">
        <v>4</v>
      </c>
      <c r="F5" s="19" t="s">
        <v>5</v>
      </c>
    </row>
    <row r="6" spans="1:6" ht="45">
      <c r="A6" s="36"/>
      <c r="B6" s="36"/>
      <c r="C6" s="20"/>
      <c r="D6" s="21" t="s">
        <v>936</v>
      </c>
      <c r="E6" s="21" t="s">
        <v>937</v>
      </c>
      <c r="F6" s="21" t="s">
        <v>938</v>
      </c>
    </row>
    <row r="7" spans="1:6" ht="30">
      <c r="A7" s="36"/>
      <c r="B7" s="36"/>
      <c r="C7" s="20"/>
      <c r="D7" s="21" t="s">
        <v>939</v>
      </c>
      <c r="E7" s="21" t="s">
        <v>939</v>
      </c>
      <c r="F7" s="21"/>
    </row>
    <row r="8" spans="1:6">
      <c r="A8" s="36"/>
      <c r="B8" s="677" t="s">
        <v>948</v>
      </c>
      <c r="C8" s="678"/>
      <c r="D8" s="678"/>
      <c r="E8" s="678"/>
      <c r="F8" s="679"/>
    </row>
    <row r="9" spans="1:6">
      <c r="A9" s="36"/>
      <c r="B9" s="314">
        <v>1</v>
      </c>
      <c r="C9" s="22" t="s">
        <v>332</v>
      </c>
      <c r="D9" s="23">
        <v>3641891</v>
      </c>
      <c r="E9" s="23">
        <v>3641891</v>
      </c>
      <c r="F9" s="19"/>
    </row>
    <row r="10" spans="1:6">
      <c r="A10" s="36"/>
      <c r="B10" s="314">
        <v>2</v>
      </c>
      <c r="C10" s="22" t="s">
        <v>333</v>
      </c>
      <c r="D10" s="23">
        <v>237835</v>
      </c>
      <c r="E10" s="23">
        <v>237835</v>
      </c>
      <c r="F10" s="19"/>
    </row>
    <row r="11" spans="1:6">
      <c r="A11" s="36"/>
      <c r="B11" s="314">
        <v>3</v>
      </c>
      <c r="C11" s="22" t="s">
        <v>334</v>
      </c>
      <c r="D11" s="23">
        <v>23414394</v>
      </c>
      <c r="E11" s="23">
        <v>23414394</v>
      </c>
      <c r="F11" s="19"/>
    </row>
    <row r="12" spans="1:6">
      <c r="A12" s="36"/>
      <c r="B12" s="314"/>
      <c r="C12" s="22" t="s">
        <v>1519</v>
      </c>
      <c r="D12" s="23">
        <v>-25361</v>
      </c>
      <c r="E12" s="23">
        <v>-25361</v>
      </c>
      <c r="F12" s="19"/>
    </row>
    <row r="13" spans="1:6">
      <c r="A13" s="36"/>
      <c r="B13" s="314">
        <v>4</v>
      </c>
      <c r="C13" s="22" t="s">
        <v>335</v>
      </c>
      <c r="D13" s="23">
        <v>15043</v>
      </c>
      <c r="E13" s="23">
        <v>15043</v>
      </c>
      <c r="F13" s="19"/>
    </row>
    <row r="14" spans="1:6">
      <c r="A14" s="36"/>
      <c r="B14" s="314">
        <v>5</v>
      </c>
      <c r="C14" s="22" t="s">
        <v>336</v>
      </c>
      <c r="D14" s="23">
        <v>4192186</v>
      </c>
      <c r="E14" s="23">
        <v>4192186</v>
      </c>
      <c r="F14" s="19"/>
    </row>
    <row r="15" spans="1:6">
      <c r="A15" s="36"/>
      <c r="B15" s="314">
        <v>6</v>
      </c>
      <c r="C15" s="22" t="s">
        <v>337</v>
      </c>
      <c r="D15" s="23">
        <v>37928</v>
      </c>
      <c r="E15" s="23">
        <v>37928</v>
      </c>
      <c r="F15" s="19"/>
    </row>
    <row r="16" spans="1:6">
      <c r="A16" s="36"/>
      <c r="B16" s="314">
        <v>7</v>
      </c>
      <c r="C16" s="22" t="s">
        <v>338</v>
      </c>
      <c r="D16" s="23">
        <v>64777</v>
      </c>
      <c r="E16" s="23">
        <v>64777</v>
      </c>
      <c r="F16" s="19"/>
    </row>
    <row r="17" spans="1:6">
      <c r="A17" s="36"/>
      <c r="B17" s="314">
        <v>8</v>
      </c>
      <c r="C17" s="22" t="s">
        <v>339</v>
      </c>
      <c r="D17" s="23">
        <v>107092</v>
      </c>
      <c r="E17" s="23">
        <v>107092</v>
      </c>
      <c r="F17" s="19"/>
    </row>
    <row r="18" spans="1:6">
      <c r="A18" s="36"/>
      <c r="B18" s="314">
        <v>9</v>
      </c>
      <c r="C18" s="24" t="s">
        <v>340</v>
      </c>
      <c r="D18" s="23">
        <v>585</v>
      </c>
      <c r="E18" s="23">
        <v>585</v>
      </c>
      <c r="F18" s="19" t="s">
        <v>900</v>
      </c>
    </row>
    <row r="19" spans="1:6">
      <c r="A19" s="36"/>
      <c r="B19" s="314"/>
      <c r="C19" s="22" t="s">
        <v>341</v>
      </c>
      <c r="D19" s="23">
        <v>585</v>
      </c>
      <c r="E19" s="23">
        <v>585</v>
      </c>
      <c r="F19" s="19"/>
    </row>
    <row r="20" spans="1:6">
      <c r="A20" s="36"/>
      <c r="B20" s="314">
        <v>10</v>
      </c>
      <c r="C20" s="22" t="s">
        <v>342</v>
      </c>
      <c r="D20" s="23">
        <v>403109</v>
      </c>
      <c r="E20" s="23">
        <v>403109</v>
      </c>
      <c r="F20" s="19"/>
    </row>
    <row r="21" spans="1:6">
      <c r="A21" s="36"/>
      <c r="B21" s="314">
        <v>11</v>
      </c>
      <c r="C21" s="22" t="s">
        <v>343</v>
      </c>
      <c r="D21" s="23">
        <v>151933</v>
      </c>
      <c r="E21" s="23">
        <v>151933</v>
      </c>
      <c r="F21" s="19"/>
    </row>
    <row r="22" spans="1:6">
      <c r="A22" s="36"/>
      <c r="B22" s="314">
        <v>12</v>
      </c>
      <c r="C22" s="22" t="s">
        <v>940</v>
      </c>
      <c r="D22" s="23">
        <v>36885</v>
      </c>
      <c r="E22" s="23">
        <v>36885</v>
      </c>
      <c r="F22" s="19"/>
    </row>
    <row r="23" spans="1:6">
      <c r="A23" s="36"/>
      <c r="B23" s="314">
        <v>13</v>
      </c>
      <c r="C23" s="24" t="s">
        <v>941</v>
      </c>
      <c r="D23" s="23">
        <v>115048</v>
      </c>
      <c r="E23" s="23">
        <v>115048</v>
      </c>
      <c r="F23" s="19"/>
    </row>
    <row r="24" spans="1:6">
      <c r="A24" s="36"/>
      <c r="B24" s="314">
        <v>14</v>
      </c>
      <c r="C24" s="22" t="s">
        <v>942</v>
      </c>
      <c r="D24" s="23">
        <v>84534</v>
      </c>
      <c r="E24" s="23">
        <v>84534</v>
      </c>
      <c r="F24" s="19" t="s">
        <v>901</v>
      </c>
    </row>
    <row r="25" spans="1:6">
      <c r="A25" s="36"/>
      <c r="B25" s="314">
        <v>15</v>
      </c>
      <c r="C25" s="22" t="s">
        <v>344</v>
      </c>
      <c r="D25" s="23">
        <v>354405</v>
      </c>
      <c r="E25" s="23">
        <v>354405</v>
      </c>
      <c r="F25" s="19"/>
    </row>
    <row r="26" spans="1:6">
      <c r="A26" s="36"/>
      <c r="B26" s="314">
        <v>16</v>
      </c>
      <c r="C26" s="22" t="s">
        <v>345</v>
      </c>
      <c r="D26" s="23">
        <v>1182</v>
      </c>
      <c r="E26" s="23">
        <v>1182</v>
      </c>
      <c r="F26" s="19"/>
    </row>
    <row r="27" spans="1:6">
      <c r="A27" s="36"/>
      <c r="B27" s="314"/>
      <c r="C27" s="22"/>
      <c r="D27" s="23"/>
      <c r="E27" s="23"/>
      <c r="F27" s="19"/>
    </row>
    <row r="28" spans="1:6">
      <c r="A28" s="36"/>
      <c r="B28" s="44"/>
      <c r="C28" s="25" t="s">
        <v>943</v>
      </c>
      <c r="D28" s="26">
        <v>32597000</v>
      </c>
      <c r="E28" s="26">
        <v>32597000</v>
      </c>
      <c r="F28" s="19"/>
    </row>
    <row r="29" spans="1:6" ht="14.45" customHeight="1">
      <c r="A29" s="36"/>
      <c r="B29" s="680" t="s">
        <v>949</v>
      </c>
      <c r="C29" s="681"/>
      <c r="D29" s="681"/>
      <c r="E29" s="681"/>
      <c r="F29" s="682"/>
    </row>
    <row r="30" spans="1:6">
      <c r="A30" s="36"/>
      <c r="B30" s="44">
        <v>1</v>
      </c>
      <c r="C30" s="22" t="s">
        <v>346</v>
      </c>
      <c r="D30" s="142">
        <v>493670</v>
      </c>
      <c r="E30" s="142">
        <v>493670</v>
      </c>
      <c r="F30" s="19"/>
    </row>
    <row r="31" spans="1:6">
      <c r="A31" s="36"/>
      <c r="B31" s="44">
        <v>2</v>
      </c>
      <c r="C31" s="22" t="s">
        <v>347</v>
      </c>
      <c r="D31" s="142">
        <v>23341396</v>
      </c>
      <c r="E31" s="142">
        <v>23341396</v>
      </c>
      <c r="F31" s="19"/>
    </row>
    <row r="32" spans="1:6">
      <c r="A32" s="36"/>
      <c r="B32" s="44"/>
      <c r="C32" s="22" t="s">
        <v>1519</v>
      </c>
      <c r="D32" s="142">
        <v>414</v>
      </c>
      <c r="E32" s="142">
        <v>414</v>
      </c>
      <c r="F32" s="19"/>
    </row>
    <row r="33" spans="1:6">
      <c r="A33" s="36"/>
      <c r="B33" s="44">
        <v>3</v>
      </c>
      <c r="C33" s="22" t="s">
        <v>348</v>
      </c>
      <c r="D33" s="142">
        <v>3629454</v>
      </c>
      <c r="E33" s="142">
        <v>3629454</v>
      </c>
      <c r="F33" s="19"/>
    </row>
    <row r="34" spans="1:6">
      <c r="A34" s="36"/>
      <c r="B34" s="44">
        <v>4</v>
      </c>
      <c r="C34" s="22" t="s">
        <v>349</v>
      </c>
      <c r="D34" s="142">
        <v>173931</v>
      </c>
      <c r="E34" s="142">
        <v>173931</v>
      </c>
      <c r="F34" s="19"/>
    </row>
    <row r="35" spans="1:6">
      <c r="A35" s="36"/>
      <c r="B35" s="44">
        <v>5</v>
      </c>
      <c r="C35" s="22" t="s">
        <v>350</v>
      </c>
      <c r="D35" s="142">
        <v>15982</v>
      </c>
      <c r="E35" s="142">
        <v>15982</v>
      </c>
      <c r="F35" s="19"/>
    </row>
    <row r="36" spans="1:6">
      <c r="A36" s="36"/>
      <c r="B36" s="44">
        <v>6</v>
      </c>
      <c r="C36" s="22" t="s">
        <v>351</v>
      </c>
      <c r="D36" s="142">
        <v>190995</v>
      </c>
      <c r="E36" s="142">
        <v>190995</v>
      </c>
      <c r="F36" s="19"/>
    </row>
    <row r="37" spans="1:6">
      <c r="A37" s="36"/>
      <c r="B37" s="44">
        <v>7</v>
      </c>
      <c r="C37" s="22" t="s">
        <v>352</v>
      </c>
      <c r="D37" s="142">
        <v>6243</v>
      </c>
      <c r="E37" s="142">
        <v>6243</v>
      </c>
      <c r="F37" s="19"/>
    </row>
    <row r="38" spans="1:6">
      <c r="A38" s="36"/>
      <c r="B38" s="44">
        <v>8</v>
      </c>
      <c r="C38" s="22" t="s">
        <v>353</v>
      </c>
      <c r="D38" s="142">
        <v>805637</v>
      </c>
      <c r="E38" s="142">
        <v>805637</v>
      </c>
      <c r="F38" s="19"/>
    </row>
    <row r="39" spans="1:6">
      <c r="A39" s="36"/>
      <c r="B39" s="44">
        <v>9</v>
      </c>
      <c r="C39" s="24" t="s">
        <v>354</v>
      </c>
      <c r="D39" s="142">
        <v>1263279</v>
      </c>
      <c r="E39" s="142">
        <v>1263279</v>
      </c>
      <c r="F39" s="19"/>
    </row>
    <row r="40" spans="1:6">
      <c r="A40" s="36"/>
      <c r="B40" s="44">
        <v>10</v>
      </c>
      <c r="C40" s="24" t="s">
        <v>355</v>
      </c>
      <c r="D40" s="27">
        <v>1134891</v>
      </c>
      <c r="E40" s="27">
        <v>1134891</v>
      </c>
      <c r="F40" s="19" t="s">
        <v>905</v>
      </c>
    </row>
    <row r="41" spans="1:6">
      <c r="A41" s="36"/>
      <c r="B41" s="44"/>
      <c r="C41" s="24"/>
      <c r="D41" s="27"/>
      <c r="E41" s="27"/>
      <c r="F41" s="19"/>
    </row>
    <row r="42" spans="1:6">
      <c r="A42" s="36"/>
      <c r="B42" s="44"/>
      <c r="C42" s="25" t="s">
        <v>944</v>
      </c>
      <c r="D42" s="28">
        <v>29921001</v>
      </c>
      <c r="E42" s="28">
        <v>29921001</v>
      </c>
      <c r="F42" s="19"/>
    </row>
    <row r="43" spans="1:6">
      <c r="A43" s="36"/>
      <c r="B43" s="98"/>
      <c r="C43" s="99" t="s">
        <v>935</v>
      </c>
      <c r="D43" s="100"/>
      <c r="E43" s="100"/>
      <c r="F43" s="101"/>
    </row>
    <row r="44" spans="1:6">
      <c r="A44" s="36"/>
      <c r="B44" s="44">
        <v>1</v>
      </c>
      <c r="C44" s="22" t="s">
        <v>356</v>
      </c>
      <c r="D44" s="23">
        <v>4714</v>
      </c>
      <c r="E44" s="23">
        <v>4714</v>
      </c>
      <c r="F44" s="19"/>
    </row>
    <row r="45" spans="1:6">
      <c r="A45" s="36"/>
      <c r="B45" s="44">
        <v>2</v>
      </c>
      <c r="C45" s="24" t="s">
        <v>357</v>
      </c>
      <c r="D45" s="23">
        <v>269780</v>
      </c>
      <c r="E45" s="23">
        <v>269780</v>
      </c>
      <c r="F45" s="19"/>
    </row>
    <row r="46" spans="1:6">
      <c r="A46" s="36"/>
      <c r="B46" s="44">
        <v>3</v>
      </c>
      <c r="C46" s="22" t="s">
        <v>358</v>
      </c>
      <c r="D46" s="23">
        <v>269383</v>
      </c>
      <c r="E46" s="23">
        <v>269383</v>
      </c>
      <c r="F46" s="19" t="s">
        <v>329</v>
      </c>
    </row>
    <row r="47" spans="1:6">
      <c r="A47" s="36"/>
      <c r="B47" s="44">
        <v>4</v>
      </c>
      <c r="C47" s="24" t="s">
        <v>359</v>
      </c>
      <c r="D47" s="23">
        <v>0</v>
      </c>
      <c r="E47" s="135">
        <v>0</v>
      </c>
      <c r="F47" s="19"/>
    </row>
    <row r="48" spans="1:6">
      <c r="A48" s="36"/>
      <c r="B48" s="44">
        <v>5</v>
      </c>
      <c r="C48" s="22" t="s">
        <v>360</v>
      </c>
      <c r="D48" s="23">
        <v>0</v>
      </c>
      <c r="E48" s="23">
        <v>0</v>
      </c>
      <c r="F48" s="19" t="s">
        <v>904</v>
      </c>
    </row>
    <row r="49" spans="1:6">
      <c r="A49" s="36"/>
      <c r="B49" s="44">
        <v>6</v>
      </c>
      <c r="C49" s="24" t="s">
        <v>361</v>
      </c>
      <c r="D49" s="23">
        <v>0</v>
      </c>
      <c r="E49" s="23">
        <v>0</v>
      </c>
      <c r="F49" s="19" t="s">
        <v>330</v>
      </c>
    </row>
    <row r="50" spans="1:6">
      <c r="A50" s="36"/>
      <c r="B50" s="44">
        <v>7</v>
      </c>
      <c r="C50" s="24" t="s">
        <v>362</v>
      </c>
      <c r="D50" s="23">
        <v>508207</v>
      </c>
      <c r="E50" s="23">
        <v>508207</v>
      </c>
      <c r="F50" s="19"/>
    </row>
    <row r="51" spans="1:6">
      <c r="A51" s="36"/>
      <c r="B51" s="44">
        <v>8</v>
      </c>
      <c r="C51" s="22" t="s">
        <v>363</v>
      </c>
      <c r="D51" s="23">
        <v>506931</v>
      </c>
      <c r="E51" s="23">
        <v>497207</v>
      </c>
      <c r="F51" s="19" t="s">
        <v>329</v>
      </c>
    </row>
    <row r="52" spans="1:6">
      <c r="A52" s="36"/>
      <c r="B52" s="44">
        <v>9</v>
      </c>
      <c r="C52" s="24" t="s">
        <v>364</v>
      </c>
      <c r="D52" s="23">
        <v>1276</v>
      </c>
      <c r="E52" s="135">
        <v>11000</v>
      </c>
      <c r="F52" s="19" t="s">
        <v>331</v>
      </c>
    </row>
    <row r="53" spans="1:6">
      <c r="A53" s="36"/>
      <c r="B53" s="44">
        <v>10</v>
      </c>
      <c r="C53" s="24" t="s">
        <v>365</v>
      </c>
      <c r="D53" s="23">
        <v>1893297</v>
      </c>
      <c r="E53" s="23">
        <v>1893297</v>
      </c>
      <c r="F53" s="19"/>
    </row>
    <row r="54" spans="1:6">
      <c r="A54" s="36"/>
      <c r="B54" s="44">
        <v>11</v>
      </c>
      <c r="C54" s="22" t="s">
        <v>366</v>
      </c>
      <c r="D54" s="23">
        <v>1398058</v>
      </c>
      <c r="E54" s="23">
        <v>1398058</v>
      </c>
      <c r="F54" s="19" t="s">
        <v>330</v>
      </c>
    </row>
    <row r="55" spans="1:6">
      <c r="A55" s="36"/>
      <c r="B55" s="44">
        <v>12</v>
      </c>
      <c r="C55" s="24" t="s">
        <v>1520</v>
      </c>
      <c r="D55" s="23">
        <v>84013</v>
      </c>
      <c r="E55" s="23">
        <v>84013</v>
      </c>
      <c r="F55" s="19"/>
    </row>
    <row r="56" spans="1:6">
      <c r="A56" s="36"/>
      <c r="B56" s="44">
        <v>13</v>
      </c>
      <c r="C56" s="24" t="s">
        <v>367</v>
      </c>
      <c r="D56" s="23">
        <v>-249154</v>
      </c>
      <c r="E56" s="23">
        <v>-249154</v>
      </c>
      <c r="F56" s="19" t="s">
        <v>331</v>
      </c>
    </row>
    <row r="57" spans="1:6">
      <c r="A57" s="36"/>
      <c r="B57" s="44">
        <v>14</v>
      </c>
      <c r="C57" s="29" t="s">
        <v>945</v>
      </c>
      <c r="D57" s="23">
        <v>1755</v>
      </c>
      <c r="E57" s="23">
        <v>1755</v>
      </c>
      <c r="F57" s="19" t="s">
        <v>903</v>
      </c>
    </row>
    <row r="58" spans="1:6">
      <c r="A58" s="36"/>
      <c r="B58" s="44">
        <v>15</v>
      </c>
      <c r="C58" s="29" t="s">
        <v>946</v>
      </c>
      <c r="D58" s="23">
        <v>1589</v>
      </c>
      <c r="E58" s="23">
        <v>1589</v>
      </c>
      <c r="F58" s="19" t="s">
        <v>902</v>
      </c>
    </row>
    <row r="59" spans="1:6">
      <c r="A59" s="36"/>
      <c r="B59" s="44">
        <v>16</v>
      </c>
      <c r="C59" s="24" t="s">
        <v>364</v>
      </c>
      <c r="D59" s="23">
        <v>660581</v>
      </c>
      <c r="E59" s="23">
        <v>354890</v>
      </c>
      <c r="F59" s="19" t="s">
        <v>331</v>
      </c>
    </row>
    <row r="60" spans="1:6">
      <c r="A60" s="36"/>
      <c r="B60" s="44"/>
      <c r="C60" s="24" t="s">
        <v>997</v>
      </c>
      <c r="D60" s="23">
        <v>0</v>
      </c>
      <c r="E60" s="23">
        <v>305691</v>
      </c>
      <c r="F60" s="19" t="s">
        <v>906</v>
      </c>
    </row>
    <row r="61" spans="1:6">
      <c r="A61" s="36"/>
      <c r="B61" s="44">
        <v>17</v>
      </c>
      <c r="C61" s="22" t="s">
        <v>947</v>
      </c>
      <c r="D61" s="23">
        <v>-201</v>
      </c>
      <c r="E61" s="23">
        <v>-201</v>
      </c>
      <c r="F61" s="19" t="s">
        <v>331</v>
      </c>
    </row>
    <row r="62" spans="1:6">
      <c r="A62" s="36"/>
      <c r="B62" s="44">
        <v>18</v>
      </c>
      <c r="C62" s="22" t="s">
        <v>368</v>
      </c>
      <c r="D62" s="23">
        <v>0</v>
      </c>
      <c r="E62" s="23">
        <v>0</v>
      </c>
      <c r="F62" s="19"/>
    </row>
    <row r="63" spans="1:6">
      <c r="A63" s="36"/>
      <c r="B63" s="44"/>
      <c r="C63" s="25"/>
      <c r="D63" s="28"/>
      <c r="E63" s="28"/>
      <c r="F63" s="19"/>
    </row>
    <row r="64" spans="1:6" s="157" customFormat="1">
      <c r="B64" s="158"/>
      <c r="C64" s="158" t="s">
        <v>924</v>
      </c>
      <c r="D64" s="159">
        <v>2675999</v>
      </c>
      <c r="E64" s="159">
        <v>2675999</v>
      </c>
      <c r="F64" s="158"/>
    </row>
  </sheetData>
  <mergeCells count="3">
    <mergeCell ref="A1:F1"/>
    <mergeCell ref="B8:F8"/>
    <mergeCell ref="B29:F2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7216D-62C2-47FF-811C-B0C7912BB4E0}">
  <dimension ref="A1:Q89"/>
  <sheetViews>
    <sheetView showGridLines="0" zoomScale="70" zoomScaleNormal="70" workbookViewId="0">
      <selection activeCell="C54" sqref="C54"/>
    </sheetView>
  </sheetViews>
  <sheetFormatPr baseColWidth="10" defaultColWidth="9.140625" defaultRowHeight="15"/>
  <cols>
    <col min="1" max="1" width="8.42578125" customWidth="1"/>
    <col min="2" max="2" width="37.140625" customWidth="1"/>
    <col min="3" max="3" width="20.85546875" bestFit="1" customWidth="1"/>
    <col min="4" max="7" width="21.85546875" customWidth="1"/>
    <col min="8" max="8" width="23.85546875" customWidth="1"/>
    <col min="9" max="15" width="21.85546875" customWidth="1"/>
  </cols>
  <sheetData>
    <row r="1" spans="1:17" ht="39.950000000000003" customHeight="1">
      <c r="A1" s="45" t="s">
        <v>370</v>
      </c>
      <c r="B1" s="45"/>
      <c r="C1" s="46"/>
      <c r="D1" s="46"/>
      <c r="E1" s="46"/>
      <c r="F1" s="46"/>
      <c r="G1" s="46"/>
      <c r="H1" s="46"/>
      <c r="I1" s="47"/>
      <c r="J1" s="47"/>
      <c r="K1" s="47"/>
      <c r="L1" s="47"/>
      <c r="M1" s="47"/>
      <c r="N1" s="47"/>
      <c r="O1" s="47"/>
    </row>
    <row r="2" spans="1:17" ht="18.95" customHeight="1">
      <c r="A2" t="s">
        <v>0</v>
      </c>
    </row>
    <row r="3" spans="1:17" ht="18.95" customHeight="1">
      <c r="A3" s="48"/>
      <c r="B3" s="49"/>
      <c r="C3" s="30" t="s">
        <v>3</v>
      </c>
      <c r="D3" s="30" t="s">
        <v>4</v>
      </c>
      <c r="E3" s="30" t="s">
        <v>5</v>
      </c>
      <c r="F3" s="30" t="s">
        <v>93</v>
      </c>
      <c r="G3" s="30" t="s">
        <v>94</v>
      </c>
      <c r="H3" s="30" t="s">
        <v>371</v>
      </c>
      <c r="I3" s="30" t="s">
        <v>372</v>
      </c>
      <c r="J3" s="30" t="s">
        <v>373</v>
      </c>
      <c r="K3" s="30" t="s">
        <v>374</v>
      </c>
      <c r="L3" s="30" t="s">
        <v>375</v>
      </c>
      <c r="M3" s="30" t="s">
        <v>376</v>
      </c>
      <c r="N3" s="30" t="s">
        <v>377</v>
      </c>
      <c r="O3" s="30" t="s">
        <v>378</v>
      </c>
    </row>
    <row r="4" spans="1:17" ht="39.950000000000003" customHeight="1">
      <c r="A4" s="50"/>
      <c r="B4" s="51"/>
      <c r="C4" s="687" t="s">
        <v>379</v>
      </c>
      <c r="D4" s="688"/>
      <c r="E4" s="687" t="s">
        <v>380</v>
      </c>
      <c r="F4" s="688"/>
      <c r="G4" s="683" t="s">
        <v>381</v>
      </c>
      <c r="H4" s="683" t="s">
        <v>382</v>
      </c>
      <c r="I4" s="689" t="s">
        <v>383</v>
      </c>
      <c r="J4" s="690"/>
      <c r="K4" s="690"/>
      <c r="L4" s="691"/>
      <c r="M4" s="683" t="s">
        <v>384</v>
      </c>
      <c r="N4" s="683" t="s">
        <v>385</v>
      </c>
      <c r="O4" s="683" t="s">
        <v>386</v>
      </c>
    </row>
    <row r="5" spans="1:17" ht="81" customHeight="1">
      <c r="A5" s="685"/>
      <c r="B5" s="686"/>
      <c r="C5" s="30" t="s">
        <v>387</v>
      </c>
      <c r="D5" s="30" t="s">
        <v>388</v>
      </c>
      <c r="E5" s="30" t="s">
        <v>389</v>
      </c>
      <c r="F5" s="30" t="s">
        <v>390</v>
      </c>
      <c r="G5" s="684"/>
      <c r="H5" s="684"/>
      <c r="I5" s="30" t="s">
        <v>391</v>
      </c>
      <c r="J5" s="30" t="s">
        <v>380</v>
      </c>
      <c r="K5" s="30" t="s">
        <v>392</v>
      </c>
      <c r="L5" s="52" t="s">
        <v>54</v>
      </c>
      <c r="M5" s="684"/>
      <c r="N5" s="684"/>
      <c r="O5" s="684"/>
    </row>
    <row r="6" spans="1:17" ht="18.95" customHeight="1">
      <c r="A6" s="53" t="s">
        <v>698</v>
      </c>
      <c r="B6" s="54" t="s">
        <v>393</v>
      </c>
      <c r="C6" s="102"/>
      <c r="D6" s="102"/>
      <c r="E6" s="102"/>
      <c r="F6" s="102"/>
      <c r="G6" s="102"/>
      <c r="H6" s="102"/>
      <c r="I6" s="102"/>
      <c r="J6" s="102"/>
      <c r="K6" s="102"/>
      <c r="L6" s="102"/>
      <c r="M6" s="102"/>
      <c r="N6" s="102"/>
      <c r="O6" s="102"/>
    </row>
    <row r="7" spans="1:17" ht="18.95" customHeight="1">
      <c r="A7" s="41"/>
      <c r="B7" s="54" t="s">
        <v>394</v>
      </c>
      <c r="C7" s="31">
        <v>4865</v>
      </c>
      <c r="D7" s="31">
        <v>0</v>
      </c>
      <c r="E7" s="31">
        <v>0</v>
      </c>
      <c r="F7" s="31">
        <v>0</v>
      </c>
      <c r="G7" s="31">
        <v>0</v>
      </c>
      <c r="H7" s="31">
        <v>4865</v>
      </c>
      <c r="I7" s="31">
        <v>223</v>
      </c>
      <c r="J7" s="31">
        <v>0</v>
      </c>
      <c r="K7" s="31">
        <v>0</v>
      </c>
      <c r="L7" s="31">
        <v>223</v>
      </c>
      <c r="M7" s="31">
        <v>2782</v>
      </c>
      <c r="N7" s="139">
        <v>2.0000000000000001E-4</v>
      </c>
      <c r="O7" s="139">
        <v>0</v>
      </c>
      <c r="P7" s="35"/>
      <c r="Q7" s="35"/>
    </row>
    <row r="8" spans="1:17" ht="18.95" customHeight="1">
      <c r="A8" s="41"/>
      <c r="B8" s="54" t="s">
        <v>1374</v>
      </c>
      <c r="C8" s="31">
        <v>68</v>
      </c>
      <c r="D8" s="31">
        <v>0</v>
      </c>
      <c r="E8" s="31">
        <v>0</v>
      </c>
      <c r="F8" s="31">
        <v>0</v>
      </c>
      <c r="G8" s="31">
        <v>0</v>
      </c>
      <c r="H8" s="31">
        <v>68</v>
      </c>
      <c r="I8" s="31">
        <v>1</v>
      </c>
      <c r="J8" s="31">
        <v>0</v>
      </c>
      <c r="K8" s="31">
        <v>0</v>
      </c>
      <c r="L8" s="31">
        <v>1</v>
      </c>
      <c r="M8" s="31">
        <v>14</v>
      </c>
      <c r="N8" s="139">
        <v>0</v>
      </c>
      <c r="O8" s="139">
        <v>0</v>
      </c>
      <c r="P8" s="35"/>
      <c r="Q8" s="35"/>
    </row>
    <row r="9" spans="1:17" ht="18.95" customHeight="1">
      <c r="A9" s="41"/>
      <c r="B9" s="54" t="s">
        <v>395</v>
      </c>
      <c r="C9" s="31">
        <v>0</v>
      </c>
      <c r="D9" s="31">
        <v>0</v>
      </c>
      <c r="E9" s="31">
        <v>0</v>
      </c>
      <c r="F9" s="31">
        <v>0</v>
      </c>
      <c r="G9" s="31">
        <v>0</v>
      </c>
      <c r="H9" s="31">
        <v>0</v>
      </c>
      <c r="I9" s="31">
        <v>0</v>
      </c>
      <c r="J9" s="31">
        <v>0</v>
      </c>
      <c r="K9" s="31">
        <v>0</v>
      </c>
      <c r="L9" s="31">
        <v>0</v>
      </c>
      <c r="M9" s="31">
        <v>0</v>
      </c>
      <c r="N9" s="139">
        <v>0</v>
      </c>
      <c r="O9" s="139">
        <v>0</v>
      </c>
      <c r="P9" s="35"/>
      <c r="Q9" s="35"/>
    </row>
    <row r="10" spans="1:17" ht="18.95" customHeight="1">
      <c r="A10" s="41"/>
      <c r="B10" s="54" t="s">
        <v>396</v>
      </c>
      <c r="C10" s="31">
        <v>24508199</v>
      </c>
      <c r="D10" s="31">
        <v>0</v>
      </c>
      <c r="E10" s="31">
        <v>1494</v>
      </c>
      <c r="F10" s="31">
        <v>0</v>
      </c>
      <c r="G10" s="31">
        <v>0</v>
      </c>
      <c r="H10" s="31">
        <v>24509693</v>
      </c>
      <c r="I10" s="31">
        <v>1088208</v>
      </c>
      <c r="J10" s="31">
        <v>54</v>
      </c>
      <c r="K10" s="31">
        <v>0</v>
      </c>
      <c r="L10" s="31">
        <v>1088262</v>
      </c>
      <c r="M10" s="31">
        <v>13603275</v>
      </c>
      <c r="N10" s="139">
        <v>0.94199999999999995</v>
      </c>
      <c r="O10" s="139">
        <v>0</v>
      </c>
      <c r="P10" s="35"/>
      <c r="Q10" s="35"/>
    </row>
    <row r="11" spans="1:17" ht="18.95" customHeight="1">
      <c r="A11" s="41"/>
      <c r="B11" s="54" t="s">
        <v>397</v>
      </c>
      <c r="C11" s="31">
        <v>13307</v>
      </c>
      <c r="D11" s="31">
        <v>0</v>
      </c>
      <c r="E11" s="31">
        <v>0</v>
      </c>
      <c r="F11" s="31">
        <v>0</v>
      </c>
      <c r="G11" s="31">
        <v>0</v>
      </c>
      <c r="H11" s="31">
        <v>13307</v>
      </c>
      <c r="I11" s="31">
        <v>125</v>
      </c>
      <c r="J11" s="31">
        <v>0</v>
      </c>
      <c r="K11" s="31">
        <v>0</v>
      </c>
      <c r="L11" s="31">
        <v>125</v>
      </c>
      <c r="M11" s="31">
        <v>1558</v>
      </c>
      <c r="N11" s="139">
        <v>1E-4</v>
      </c>
      <c r="O11" s="139">
        <v>0.01</v>
      </c>
      <c r="P11" s="35"/>
      <c r="Q11" s="35"/>
    </row>
    <row r="12" spans="1:17" ht="18.95" customHeight="1">
      <c r="A12" s="41"/>
      <c r="B12" s="54" t="s">
        <v>398</v>
      </c>
      <c r="C12" s="31">
        <v>442</v>
      </c>
      <c r="D12" s="31">
        <v>0</v>
      </c>
      <c r="E12" s="31">
        <v>0</v>
      </c>
      <c r="F12" s="31">
        <v>0</v>
      </c>
      <c r="G12" s="31">
        <v>0</v>
      </c>
      <c r="H12" s="31">
        <v>442</v>
      </c>
      <c r="I12" s="31">
        <v>24</v>
      </c>
      <c r="J12" s="31">
        <v>0</v>
      </c>
      <c r="K12" s="31">
        <v>0</v>
      </c>
      <c r="L12" s="31">
        <v>24</v>
      </c>
      <c r="M12" s="31">
        <v>305</v>
      </c>
      <c r="N12" s="139">
        <v>0</v>
      </c>
      <c r="O12" s="139">
        <v>0</v>
      </c>
      <c r="P12" s="35"/>
      <c r="Q12" s="35"/>
    </row>
    <row r="13" spans="1:17" ht="18.95" customHeight="1">
      <c r="A13" s="41"/>
      <c r="B13" s="54" t="s">
        <v>1375</v>
      </c>
      <c r="C13" s="31">
        <v>0</v>
      </c>
      <c r="D13" s="31">
        <v>0</v>
      </c>
      <c r="E13" s="31">
        <v>0</v>
      </c>
      <c r="F13" s="31">
        <v>0</v>
      </c>
      <c r="G13" s="31">
        <v>0</v>
      </c>
      <c r="H13" s="31">
        <v>0</v>
      </c>
      <c r="I13" s="31">
        <v>0</v>
      </c>
      <c r="J13" s="31">
        <v>0</v>
      </c>
      <c r="K13" s="31">
        <v>0</v>
      </c>
      <c r="L13" s="31">
        <v>0</v>
      </c>
      <c r="M13" s="31">
        <v>0</v>
      </c>
      <c r="N13" s="139">
        <v>0</v>
      </c>
      <c r="O13" s="139">
        <v>0</v>
      </c>
      <c r="P13" s="35"/>
      <c r="Q13" s="35"/>
    </row>
    <row r="14" spans="1:17" ht="18.95" customHeight="1">
      <c r="A14" s="41"/>
      <c r="B14" s="54" t="s">
        <v>399</v>
      </c>
      <c r="C14" s="31">
        <v>71467</v>
      </c>
      <c r="D14" s="31">
        <v>0</v>
      </c>
      <c r="E14" s="31">
        <v>0</v>
      </c>
      <c r="F14" s="31">
        <v>0</v>
      </c>
      <c r="G14" s="31">
        <v>0</v>
      </c>
      <c r="H14" s="31">
        <v>71467</v>
      </c>
      <c r="I14" s="31">
        <v>716</v>
      </c>
      <c r="J14" s="31">
        <v>0</v>
      </c>
      <c r="K14" s="31">
        <v>0</v>
      </c>
      <c r="L14" s="31">
        <v>716</v>
      </c>
      <c r="M14" s="31">
        <v>8956</v>
      </c>
      <c r="N14" s="139">
        <v>5.9999999999999995E-4</v>
      </c>
      <c r="O14" s="139">
        <v>0.01</v>
      </c>
      <c r="P14" s="35"/>
      <c r="Q14" s="35"/>
    </row>
    <row r="15" spans="1:17" ht="18.95" customHeight="1">
      <c r="A15" s="41"/>
      <c r="B15" s="54" t="s">
        <v>400</v>
      </c>
      <c r="C15" s="31">
        <v>11</v>
      </c>
      <c r="D15" s="31">
        <v>0</v>
      </c>
      <c r="E15" s="31">
        <v>0</v>
      </c>
      <c r="F15" s="31">
        <v>0</v>
      </c>
      <c r="G15" s="31">
        <v>0</v>
      </c>
      <c r="H15" s="31">
        <v>11</v>
      </c>
      <c r="I15" s="31">
        <v>1</v>
      </c>
      <c r="J15" s="31">
        <v>0</v>
      </c>
      <c r="K15" s="31">
        <v>0</v>
      </c>
      <c r="L15" s="31">
        <v>1</v>
      </c>
      <c r="M15" s="31">
        <v>9</v>
      </c>
      <c r="N15" s="139">
        <v>0</v>
      </c>
      <c r="O15" s="139">
        <v>0.02</v>
      </c>
      <c r="P15" s="35"/>
      <c r="Q15" s="35"/>
    </row>
    <row r="16" spans="1:17" ht="18.95" customHeight="1">
      <c r="A16" s="41"/>
      <c r="B16" s="54" t="s">
        <v>401</v>
      </c>
      <c r="C16" s="31">
        <v>3</v>
      </c>
      <c r="D16" s="31">
        <v>0</v>
      </c>
      <c r="E16" s="31">
        <v>0</v>
      </c>
      <c r="F16" s="31">
        <v>0</v>
      </c>
      <c r="G16" s="31">
        <v>0</v>
      </c>
      <c r="H16" s="31">
        <v>3</v>
      </c>
      <c r="I16" s="31">
        <v>0</v>
      </c>
      <c r="J16" s="31">
        <v>0</v>
      </c>
      <c r="K16" s="31">
        <v>0</v>
      </c>
      <c r="L16" s="31">
        <v>0</v>
      </c>
      <c r="M16" s="31">
        <v>3</v>
      </c>
      <c r="N16" s="139">
        <v>0</v>
      </c>
      <c r="O16" s="139">
        <v>0</v>
      </c>
      <c r="P16" s="35"/>
      <c r="Q16" s="35"/>
    </row>
    <row r="17" spans="1:17" ht="18.95" customHeight="1">
      <c r="A17" s="41"/>
      <c r="B17" s="54" t="s">
        <v>402</v>
      </c>
      <c r="C17" s="31">
        <v>57</v>
      </c>
      <c r="D17" s="31">
        <v>0</v>
      </c>
      <c r="E17" s="31">
        <v>0</v>
      </c>
      <c r="F17" s="31">
        <v>0</v>
      </c>
      <c r="G17" s="31">
        <v>0</v>
      </c>
      <c r="H17" s="31">
        <v>57</v>
      </c>
      <c r="I17" s="31">
        <v>1</v>
      </c>
      <c r="J17" s="31">
        <v>0</v>
      </c>
      <c r="K17" s="31">
        <v>0</v>
      </c>
      <c r="L17" s="31">
        <v>1</v>
      </c>
      <c r="M17" s="31">
        <v>14</v>
      </c>
      <c r="N17" s="139">
        <v>0</v>
      </c>
      <c r="O17" s="139">
        <v>0</v>
      </c>
      <c r="P17" s="35"/>
      <c r="Q17" s="35"/>
    </row>
    <row r="18" spans="1:17" ht="18.95" customHeight="1">
      <c r="A18" s="41"/>
      <c r="B18" s="54" t="s">
        <v>403</v>
      </c>
      <c r="C18" s="31">
        <v>96398</v>
      </c>
      <c r="D18" s="31">
        <v>0</v>
      </c>
      <c r="E18" s="31">
        <v>0</v>
      </c>
      <c r="F18" s="31">
        <v>0</v>
      </c>
      <c r="G18" s="31">
        <v>0</v>
      </c>
      <c r="H18" s="31">
        <v>96398</v>
      </c>
      <c r="I18" s="31">
        <v>773</v>
      </c>
      <c r="J18" s="31">
        <v>0</v>
      </c>
      <c r="K18" s="31">
        <v>0</v>
      </c>
      <c r="L18" s="31">
        <v>773</v>
      </c>
      <c r="M18" s="31">
        <v>9659</v>
      </c>
      <c r="N18" s="139">
        <v>6.9999999999999999E-4</v>
      </c>
      <c r="O18" s="139">
        <v>0</v>
      </c>
      <c r="P18" s="35"/>
      <c r="Q18" s="35"/>
    </row>
    <row r="19" spans="1:17" ht="18.95" customHeight="1">
      <c r="A19" s="41"/>
      <c r="B19" s="54" t="s">
        <v>404</v>
      </c>
      <c r="C19" s="31">
        <v>37108</v>
      </c>
      <c r="D19" s="31">
        <v>0</v>
      </c>
      <c r="E19" s="31">
        <v>0</v>
      </c>
      <c r="F19" s="31">
        <v>0</v>
      </c>
      <c r="G19" s="31">
        <v>0</v>
      </c>
      <c r="H19" s="31">
        <v>37108</v>
      </c>
      <c r="I19" s="31">
        <v>1631</v>
      </c>
      <c r="J19" s="31">
        <v>0</v>
      </c>
      <c r="K19" s="31">
        <v>0</v>
      </c>
      <c r="L19" s="31">
        <v>1631</v>
      </c>
      <c r="M19" s="31">
        <v>20382</v>
      </c>
      <c r="N19" s="139">
        <v>1.4E-3</v>
      </c>
      <c r="O19" s="139">
        <v>0</v>
      </c>
      <c r="P19" s="35"/>
      <c r="Q19" s="35"/>
    </row>
    <row r="20" spans="1:17" ht="18.95" customHeight="1">
      <c r="A20" s="41"/>
      <c r="B20" s="54" t="s">
        <v>405</v>
      </c>
      <c r="C20" s="31">
        <v>1</v>
      </c>
      <c r="D20" s="31">
        <v>0</v>
      </c>
      <c r="E20" s="31">
        <v>0</v>
      </c>
      <c r="F20" s="31">
        <v>0</v>
      </c>
      <c r="G20" s="31">
        <v>0</v>
      </c>
      <c r="H20" s="31">
        <v>1</v>
      </c>
      <c r="I20" s="31">
        <v>0</v>
      </c>
      <c r="J20" s="31">
        <v>0</v>
      </c>
      <c r="K20" s="31">
        <v>0</v>
      </c>
      <c r="L20" s="31">
        <v>0</v>
      </c>
      <c r="M20" s="31">
        <v>1</v>
      </c>
      <c r="N20" s="139">
        <v>0</v>
      </c>
      <c r="O20" s="139">
        <v>5.0000000000000001E-3</v>
      </c>
      <c r="P20" s="35"/>
      <c r="Q20" s="35"/>
    </row>
    <row r="21" spans="1:17" ht="18.95" customHeight="1">
      <c r="A21" s="41"/>
      <c r="B21" s="54" t="s">
        <v>406</v>
      </c>
      <c r="C21" s="31">
        <v>56</v>
      </c>
      <c r="D21" s="31">
        <v>0</v>
      </c>
      <c r="E21" s="31">
        <v>0</v>
      </c>
      <c r="F21" s="31">
        <v>0</v>
      </c>
      <c r="G21" s="31">
        <v>0</v>
      </c>
      <c r="H21" s="31">
        <v>56</v>
      </c>
      <c r="I21" s="31">
        <v>2</v>
      </c>
      <c r="J21" s="31">
        <v>0</v>
      </c>
      <c r="K21" s="31">
        <v>0</v>
      </c>
      <c r="L21" s="31">
        <v>2</v>
      </c>
      <c r="M21" s="31">
        <v>22</v>
      </c>
      <c r="N21" s="139">
        <v>0</v>
      </c>
      <c r="O21" s="139">
        <v>0</v>
      </c>
      <c r="P21" s="35"/>
      <c r="Q21" s="35"/>
    </row>
    <row r="22" spans="1:17" ht="18.95" customHeight="1">
      <c r="A22" s="41"/>
      <c r="B22" s="54" t="s">
        <v>407</v>
      </c>
      <c r="C22" s="31">
        <v>1</v>
      </c>
      <c r="D22" s="31">
        <v>0</v>
      </c>
      <c r="E22" s="31">
        <v>0</v>
      </c>
      <c r="F22" s="31">
        <v>0</v>
      </c>
      <c r="G22" s="31">
        <v>0</v>
      </c>
      <c r="H22" s="31">
        <v>1</v>
      </c>
      <c r="I22" s="31">
        <v>0</v>
      </c>
      <c r="J22" s="31">
        <v>0</v>
      </c>
      <c r="K22" s="31">
        <v>0</v>
      </c>
      <c r="L22" s="31">
        <v>0</v>
      </c>
      <c r="M22" s="31">
        <v>1</v>
      </c>
      <c r="N22" s="139">
        <v>0</v>
      </c>
      <c r="O22" s="139">
        <v>0</v>
      </c>
      <c r="P22" s="35"/>
      <c r="Q22" s="35"/>
    </row>
    <row r="23" spans="1:17" ht="18.95" customHeight="1">
      <c r="A23" s="41"/>
      <c r="B23" s="54" t="s">
        <v>408</v>
      </c>
      <c r="C23" s="31">
        <v>519</v>
      </c>
      <c r="D23" s="31">
        <v>0</v>
      </c>
      <c r="E23" s="31">
        <v>0</v>
      </c>
      <c r="F23" s="31">
        <v>0</v>
      </c>
      <c r="G23" s="31">
        <v>0</v>
      </c>
      <c r="H23" s="31">
        <v>519</v>
      </c>
      <c r="I23" s="31">
        <v>13</v>
      </c>
      <c r="J23" s="31">
        <v>0</v>
      </c>
      <c r="K23" s="31">
        <v>0</v>
      </c>
      <c r="L23" s="31">
        <v>13</v>
      </c>
      <c r="M23" s="31">
        <v>161</v>
      </c>
      <c r="N23" s="139">
        <v>0</v>
      </c>
      <c r="O23" s="139">
        <v>0.01</v>
      </c>
      <c r="P23" s="35"/>
      <c r="Q23" s="35"/>
    </row>
    <row r="24" spans="1:17" ht="18.95" customHeight="1">
      <c r="A24" s="41"/>
      <c r="B24" s="54" t="s">
        <v>409</v>
      </c>
      <c r="C24" s="31">
        <v>8393</v>
      </c>
      <c r="D24" s="31">
        <v>0</v>
      </c>
      <c r="E24" s="31">
        <v>0</v>
      </c>
      <c r="F24" s="31">
        <v>0</v>
      </c>
      <c r="G24" s="31">
        <v>0</v>
      </c>
      <c r="H24" s="31">
        <v>8393</v>
      </c>
      <c r="I24" s="31">
        <v>120</v>
      </c>
      <c r="J24" s="31">
        <v>0</v>
      </c>
      <c r="K24" s="31">
        <v>0</v>
      </c>
      <c r="L24" s="31">
        <v>120</v>
      </c>
      <c r="M24" s="31">
        <v>1494</v>
      </c>
      <c r="N24" s="139">
        <v>1E-4</v>
      </c>
      <c r="O24" s="139">
        <v>1.2500000000000001E-2</v>
      </c>
      <c r="P24" s="35"/>
      <c r="Q24" s="35"/>
    </row>
    <row r="25" spans="1:17" ht="18.95" customHeight="1">
      <c r="A25" s="41"/>
      <c r="B25" s="54" t="s">
        <v>410</v>
      </c>
      <c r="C25" s="31">
        <v>1199656</v>
      </c>
      <c r="D25" s="31">
        <v>0</v>
      </c>
      <c r="E25" s="31">
        <v>0</v>
      </c>
      <c r="F25" s="31">
        <v>0</v>
      </c>
      <c r="G25" s="31">
        <v>0</v>
      </c>
      <c r="H25" s="31">
        <v>1199656</v>
      </c>
      <c r="I25" s="31">
        <v>44845</v>
      </c>
      <c r="J25" s="31">
        <v>0</v>
      </c>
      <c r="K25" s="31">
        <v>0</v>
      </c>
      <c r="L25" s="31">
        <v>44845</v>
      </c>
      <c r="M25" s="31">
        <v>560566</v>
      </c>
      <c r="N25" s="139">
        <v>3.8800000000000001E-2</v>
      </c>
      <c r="O25" s="139">
        <v>7.4999999999999997E-3</v>
      </c>
      <c r="P25" s="35"/>
      <c r="Q25" s="35"/>
    </row>
    <row r="26" spans="1:17" ht="18.95" customHeight="1">
      <c r="A26" s="41"/>
      <c r="B26" s="54" t="s">
        <v>411</v>
      </c>
      <c r="C26" s="31">
        <v>9055</v>
      </c>
      <c r="D26" s="31">
        <v>0</v>
      </c>
      <c r="E26" s="31">
        <v>0</v>
      </c>
      <c r="F26" s="31">
        <v>0</v>
      </c>
      <c r="G26" s="31">
        <v>0</v>
      </c>
      <c r="H26" s="31">
        <v>9055</v>
      </c>
      <c r="I26" s="31">
        <v>72</v>
      </c>
      <c r="J26" s="31">
        <v>0</v>
      </c>
      <c r="K26" s="31">
        <v>0</v>
      </c>
      <c r="L26" s="31">
        <v>72</v>
      </c>
      <c r="M26" s="31">
        <v>906</v>
      </c>
      <c r="N26" s="139">
        <v>1E-4</v>
      </c>
      <c r="O26" s="139">
        <v>2.5000000000000001E-2</v>
      </c>
      <c r="P26" s="35"/>
      <c r="Q26" s="35"/>
    </row>
    <row r="27" spans="1:17" ht="18.95" customHeight="1">
      <c r="A27" s="41"/>
      <c r="B27" s="54" t="s">
        <v>412</v>
      </c>
      <c r="C27" s="31">
        <v>0</v>
      </c>
      <c r="D27" s="31">
        <v>0</v>
      </c>
      <c r="E27" s="31">
        <v>0</v>
      </c>
      <c r="F27" s="31">
        <v>0</v>
      </c>
      <c r="G27" s="31">
        <v>0</v>
      </c>
      <c r="H27" s="31">
        <v>0</v>
      </c>
      <c r="I27" s="31">
        <v>0</v>
      </c>
      <c r="J27" s="31">
        <v>0</v>
      </c>
      <c r="K27" s="31">
        <v>0</v>
      </c>
      <c r="L27" s="31">
        <v>0</v>
      </c>
      <c r="M27" s="31">
        <v>0</v>
      </c>
      <c r="N27" s="139">
        <v>0</v>
      </c>
      <c r="O27" s="139">
        <v>0</v>
      </c>
      <c r="P27" s="35"/>
      <c r="Q27" s="35"/>
    </row>
    <row r="28" spans="1:17" ht="18.95" customHeight="1">
      <c r="A28" s="41"/>
      <c r="B28" s="54" t="s">
        <v>413</v>
      </c>
      <c r="C28" s="31">
        <v>0</v>
      </c>
      <c r="D28" s="31">
        <v>0</v>
      </c>
      <c r="E28" s="31">
        <v>0</v>
      </c>
      <c r="F28" s="31">
        <v>0</v>
      </c>
      <c r="G28" s="31">
        <v>0</v>
      </c>
      <c r="H28" s="31">
        <v>0</v>
      </c>
      <c r="I28" s="31">
        <v>0</v>
      </c>
      <c r="J28" s="31">
        <v>0</v>
      </c>
      <c r="K28" s="31">
        <v>0</v>
      </c>
      <c r="L28" s="31">
        <v>0</v>
      </c>
      <c r="M28" s="31">
        <v>0</v>
      </c>
      <c r="N28" s="139">
        <v>0</v>
      </c>
      <c r="O28" s="139">
        <v>1.4999999999999999E-2</v>
      </c>
      <c r="P28" s="35"/>
      <c r="Q28" s="35"/>
    </row>
    <row r="29" spans="1:17" ht="18.95" customHeight="1">
      <c r="A29" s="41"/>
      <c r="B29" s="54" t="s">
        <v>414</v>
      </c>
      <c r="C29" s="31">
        <v>0</v>
      </c>
      <c r="D29" s="31">
        <v>0</v>
      </c>
      <c r="E29" s="31">
        <v>0</v>
      </c>
      <c r="F29" s="31">
        <v>0</v>
      </c>
      <c r="G29" s="31">
        <v>0</v>
      </c>
      <c r="H29" s="31">
        <v>0</v>
      </c>
      <c r="I29" s="31">
        <v>0</v>
      </c>
      <c r="J29" s="31">
        <v>0</v>
      </c>
      <c r="K29" s="31">
        <v>0</v>
      </c>
      <c r="L29" s="31">
        <v>0</v>
      </c>
      <c r="M29" s="31">
        <v>0</v>
      </c>
      <c r="N29" s="139">
        <v>0</v>
      </c>
      <c r="O29" s="139">
        <v>0</v>
      </c>
      <c r="P29" s="35"/>
      <c r="Q29" s="35"/>
    </row>
    <row r="30" spans="1:17" ht="18.95" customHeight="1">
      <c r="A30" s="41"/>
      <c r="B30" s="54" t="s">
        <v>415</v>
      </c>
      <c r="C30" s="31">
        <v>17498</v>
      </c>
      <c r="D30" s="31">
        <v>0</v>
      </c>
      <c r="E30" s="31">
        <v>0</v>
      </c>
      <c r="F30" s="31">
        <v>0</v>
      </c>
      <c r="G30" s="31">
        <v>0</v>
      </c>
      <c r="H30" s="31">
        <v>17498</v>
      </c>
      <c r="I30" s="31">
        <v>718</v>
      </c>
      <c r="J30" s="31">
        <v>0</v>
      </c>
      <c r="K30" s="31">
        <v>0</v>
      </c>
      <c r="L30" s="31">
        <v>718</v>
      </c>
      <c r="M30" s="31">
        <v>8975</v>
      </c>
      <c r="N30" s="139">
        <v>5.9999999999999995E-4</v>
      </c>
      <c r="O30" s="139">
        <v>0</v>
      </c>
      <c r="P30" s="35"/>
      <c r="Q30" s="35"/>
    </row>
    <row r="31" spans="1:17" ht="18.95" customHeight="1">
      <c r="A31" s="41"/>
      <c r="B31" s="54" t="s">
        <v>416</v>
      </c>
      <c r="C31" s="31">
        <v>85025</v>
      </c>
      <c r="D31" s="31">
        <v>0</v>
      </c>
      <c r="E31" s="31">
        <v>0</v>
      </c>
      <c r="F31" s="31">
        <v>0</v>
      </c>
      <c r="G31" s="31">
        <v>0</v>
      </c>
      <c r="H31" s="31">
        <v>85025</v>
      </c>
      <c r="I31" s="31">
        <v>687</v>
      </c>
      <c r="J31" s="31">
        <v>0</v>
      </c>
      <c r="K31" s="31">
        <v>0</v>
      </c>
      <c r="L31" s="31">
        <v>687</v>
      </c>
      <c r="M31" s="31">
        <v>8587</v>
      </c>
      <c r="N31" s="139">
        <v>5.9999999999999995E-4</v>
      </c>
      <c r="O31" s="139">
        <v>0</v>
      </c>
      <c r="P31" s="35"/>
      <c r="Q31" s="35"/>
    </row>
    <row r="32" spans="1:17" ht="18.95" customHeight="1">
      <c r="A32" s="41"/>
      <c r="B32" s="54" t="s">
        <v>417</v>
      </c>
      <c r="C32" s="31">
        <v>629557</v>
      </c>
      <c r="D32" s="31">
        <v>0</v>
      </c>
      <c r="E32" s="31">
        <v>0</v>
      </c>
      <c r="F32" s="31">
        <v>0</v>
      </c>
      <c r="G32" s="31">
        <v>0</v>
      </c>
      <c r="H32" s="31">
        <v>629557</v>
      </c>
      <c r="I32" s="31">
        <v>7534</v>
      </c>
      <c r="J32" s="31">
        <v>0</v>
      </c>
      <c r="K32" s="31">
        <v>0</v>
      </c>
      <c r="L32" s="31">
        <v>7534</v>
      </c>
      <c r="M32" s="31">
        <v>94171</v>
      </c>
      <c r="N32" s="139">
        <v>6.4999999999999997E-3</v>
      </c>
      <c r="O32" s="139">
        <v>0.01</v>
      </c>
      <c r="P32" s="35"/>
      <c r="Q32" s="35"/>
    </row>
    <row r="33" spans="1:17" ht="18.95" customHeight="1">
      <c r="A33" s="41"/>
      <c r="B33" s="54" t="s">
        <v>418</v>
      </c>
      <c r="C33" s="31">
        <v>73430</v>
      </c>
      <c r="D33" s="31">
        <v>0</v>
      </c>
      <c r="E33" s="31">
        <v>0</v>
      </c>
      <c r="F33" s="31">
        <v>0</v>
      </c>
      <c r="G33" s="31">
        <v>0</v>
      </c>
      <c r="H33" s="31">
        <v>73430</v>
      </c>
      <c r="I33" s="31">
        <v>794</v>
      </c>
      <c r="J33" s="31">
        <v>0</v>
      </c>
      <c r="K33" s="31">
        <v>0</v>
      </c>
      <c r="L33" s="31">
        <v>794</v>
      </c>
      <c r="M33" s="31">
        <v>9925</v>
      </c>
      <c r="N33" s="139">
        <v>6.9999999999999999E-4</v>
      </c>
      <c r="O33" s="139">
        <v>0.02</v>
      </c>
      <c r="P33" s="35"/>
      <c r="Q33" s="35"/>
    </row>
    <row r="34" spans="1:17" ht="18.95" customHeight="1">
      <c r="A34" s="41"/>
      <c r="B34" s="54" t="s">
        <v>419</v>
      </c>
      <c r="C34" s="31">
        <v>6</v>
      </c>
      <c r="D34" s="31">
        <v>0</v>
      </c>
      <c r="E34" s="31">
        <v>0</v>
      </c>
      <c r="F34" s="31">
        <v>0</v>
      </c>
      <c r="G34" s="31">
        <v>0</v>
      </c>
      <c r="H34" s="31">
        <v>6</v>
      </c>
      <c r="I34" s="31">
        <v>0</v>
      </c>
      <c r="J34" s="31">
        <v>0</v>
      </c>
      <c r="K34" s="31">
        <v>0</v>
      </c>
      <c r="L34" s="31">
        <v>0</v>
      </c>
      <c r="M34" s="31">
        <v>4</v>
      </c>
      <c r="N34" s="139">
        <v>0</v>
      </c>
      <c r="O34" s="139">
        <v>0</v>
      </c>
      <c r="P34" s="35"/>
      <c r="Q34" s="35"/>
    </row>
    <row r="35" spans="1:17" ht="18.95" customHeight="1">
      <c r="A35" s="41"/>
      <c r="B35" s="54" t="s">
        <v>420</v>
      </c>
      <c r="C35" s="31">
        <v>265</v>
      </c>
      <c r="D35" s="31">
        <v>0</v>
      </c>
      <c r="E35" s="31">
        <v>0</v>
      </c>
      <c r="F35" s="31">
        <v>0</v>
      </c>
      <c r="G35" s="31">
        <v>0</v>
      </c>
      <c r="H35" s="31">
        <v>265</v>
      </c>
      <c r="I35" s="31">
        <v>16</v>
      </c>
      <c r="J35" s="31">
        <v>0</v>
      </c>
      <c r="K35" s="31">
        <v>0</v>
      </c>
      <c r="L35" s="31">
        <v>16</v>
      </c>
      <c r="M35" s="31">
        <v>201</v>
      </c>
      <c r="N35" s="139">
        <v>0</v>
      </c>
      <c r="O35" s="139">
        <v>0.01</v>
      </c>
      <c r="P35" s="35"/>
      <c r="Q35" s="35"/>
    </row>
    <row r="36" spans="1:17" ht="18.95" customHeight="1">
      <c r="A36" s="41"/>
      <c r="B36" s="54" t="s">
        <v>421</v>
      </c>
      <c r="C36" s="31">
        <v>1385</v>
      </c>
      <c r="D36" s="31">
        <v>0</v>
      </c>
      <c r="E36" s="31">
        <v>0</v>
      </c>
      <c r="F36" s="31">
        <v>0</v>
      </c>
      <c r="G36" s="31">
        <v>0</v>
      </c>
      <c r="H36" s="31">
        <v>1385</v>
      </c>
      <c r="I36" s="31">
        <v>59</v>
      </c>
      <c r="J36" s="31">
        <v>0</v>
      </c>
      <c r="K36" s="31">
        <v>0</v>
      </c>
      <c r="L36" s="31">
        <v>59</v>
      </c>
      <c r="M36" s="31">
        <v>737</v>
      </c>
      <c r="N36" s="139">
        <v>1E-4</v>
      </c>
      <c r="O36" s="139">
        <v>1.4999999999999999E-2</v>
      </c>
      <c r="P36" s="35"/>
      <c r="Q36" s="35"/>
    </row>
    <row r="37" spans="1:17" ht="18.95" customHeight="1">
      <c r="A37" s="41"/>
      <c r="B37" s="54" t="s">
        <v>422</v>
      </c>
      <c r="C37" s="31">
        <v>3587</v>
      </c>
      <c r="D37" s="31">
        <v>0</v>
      </c>
      <c r="E37" s="31">
        <v>0</v>
      </c>
      <c r="F37" s="31">
        <v>0</v>
      </c>
      <c r="G37" s="31">
        <v>0</v>
      </c>
      <c r="H37" s="31">
        <v>3587</v>
      </c>
      <c r="I37" s="31">
        <v>160</v>
      </c>
      <c r="J37" s="31">
        <v>0</v>
      </c>
      <c r="K37" s="31">
        <v>0</v>
      </c>
      <c r="L37" s="31">
        <v>160</v>
      </c>
      <c r="M37" s="31">
        <v>2002</v>
      </c>
      <c r="N37" s="139">
        <v>1E-4</v>
      </c>
      <c r="O37" s="139">
        <v>5.0000000000000001E-3</v>
      </c>
      <c r="P37" s="35"/>
      <c r="Q37" s="35"/>
    </row>
    <row r="38" spans="1:17" ht="18.95" customHeight="1">
      <c r="A38" s="41"/>
      <c r="B38" s="54" t="s">
        <v>423</v>
      </c>
      <c r="C38" s="31">
        <v>0</v>
      </c>
      <c r="D38" s="31">
        <v>0</v>
      </c>
      <c r="E38" s="31">
        <v>0</v>
      </c>
      <c r="F38" s="31">
        <v>0</v>
      </c>
      <c r="G38" s="31">
        <v>0</v>
      </c>
      <c r="H38" s="31">
        <v>0</v>
      </c>
      <c r="I38" s="31">
        <v>0</v>
      </c>
      <c r="J38" s="31">
        <v>0</v>
      </c>
      <c r="K38" s="31">
        <v>0</v>
      </c>
      <c r="L38" s="31">
        <v>0</v>
      </c>
      <c r="M38" s="31">
        <v>0</v>
      </c>
      <c r="N38" s="139">
        <v>0</v>
      </c>
      <c r="O38" s="139">
        <v>1.4999999999999999E-2</v>
      </c>
      <c r="P38" s="35"/>
      <c r="Q38" s="35"/>
    </row>
    <row r="39" spans="1:17" ht="18.95" customHeight="1">
      <c r="A39" s="41"/>
      <c r="B39" s="54" t="s">
        <v>424</v>
      </c>
      <c r="C39" s="31">
        <v>336</v>
      </c>
      <c r="D39" s="31">
        <v>0</v>
      </c>
      <c r="E39" s="31">
        <v>0</v>
      </c>
      <c r="F39" s="31">
        <v>0</v>
      </c>
      <c r="G39" s="31">
        <v>0</v>
      </c>
      <c r="H39" s="31">
        <v>336</v>
      </c>
      <c r="I39" s="31">
        <v>13</v>
      </c>
      <c r="J39" s="31">
        <v>0</v>
      </c>
      <c r="K39" s="31">
        <v>0</v>
      </c>
      <c r="L39" s="31">
        <v>13</v>
      </c>
      <c r="M39" s="31">
        <v>156</v>
      </c>
      <c r="N39" s="139">
        <v>0</v>
      </c>
      <c r="O39" s="139">
        <v>0</v>
      </c>
      <c r="P39" s="35"/>
      <c r="Q39" s="35"/>
    </row>
    <row r="40" spans="1:17" ht="18.95" customHeight="1">
      <c r="A40" s="41"/>
      <c r="B40" s="54" t="s">
        <v>425</v>
      </c>
      <c r="C40" s="31">
        <v>0</v>
      </c>
      <c r="D40" s="31">
        <v>0</v>
      </c>
      <c r="E40" s="31">
        <v>0</v>
      </c>
      <c r="F40" s="31">
        <v>0</v>
      </c>
      <c r="G40" s="31">
        <v>0</v>
      </c>
      <c r="H40" s="31">
        <v>0</v>
      </c>
      <c r="I40" s="31">
        <v>0</v>
      </c>
      <c r="J40" s="31">
        <v>0</v>
      </c>
      <c r="K40" s="31">
        <v>0</v>
      </c>
      <c r="L40" s="31">
        <v>0</v>
      </c>
      <c r="M40" s="31">
        <v>0</v>
      </c>
      <c r="N40" s="139">
        <v>0</v>
      </c>
      <c r="O40" s="139">
        <v>2.5000000000000001E-2</v>
      </c>
      <c r="P40" s="35"/>
      <c r="Q40" s="35"/>
    </row>
    <row r="41" spans="1:17" ht="18.95" customHeight="1">
      <c r="A41" s="41"/>
      <c r="B41" s="54" t="s">
        <v>426</v>
      </c>
      <c r="C41" s="31">
        <v>1589</v>
      </c>
      <c r="D41" s="31">
        <v>0</v>
      </c>
      <c r="E41" s="31">
        <v>0</v>
      </c>
      <c r="F41" s="31">
        <v>0</v>
      </c>
      <c r="G41" s="31">
        <v>0</v>
      </c>
      <c r="H41" s="31">
        <v>1589</v>
      </c>
      <c r="I41" s="31">
        <v>68</v>
      </c>
      <c r="J41" s="31">
        <v>0</v>
      </c>
      <c r="K41" s="31">
        <v>0</v>
      </c>
      <c r="L41" s="31">
        <v>68</v>
      </c>
      <c r="M41" s="31">
        <v>856</v>
      </c>
      <c r="N41" s="139">
        <v>1E-4</v>
      </c>
      <c r="O41" s="139">
        <v>0</v>
      </c>
      <c r="P41" s="35"/>
      <c r="Q41" s="35"/>
    </row>
    <row r="42" spans="1:17" ht="18.95" customHeight="1">
      <c r="A42" s="41"/>
      <c r="B42" s="54" t="s">
        <v>427</v>
      </c>
      <c r="C42" s="31">
        <v>98</v>
      </c>
      <c r="D42" s="31">
        <v>0</v>
      </c>
      <c r="E42" s="31">
        <v>0</v>
      </c>
      <c r="F42" s="31">
        <v>0</v>
      </c>
      <c r="G42" s="31">
        <v>0</v>
      </c>
      <c r="H42" s="31">
        <v>98</v>
      </c>
      <c r="I42" s="31">
        <v>4</v>
      </c>
      <c r="J42" s="31">
        <v>0</v>
      </c>
      <c r="K42" s="31">
        <v>0</v>
      </c>
      <c r="L42" s="31">
        <v>4</v>
      </c>
      <c r="M42" s="31">
        <v>46</v>
      </c>
      <c r="N42" s="139">
        <v>0</v>
      </c>
      <c r="O42" s="139">
        <v>0</v>
      </c>
      <c r="P42" s="35"/>
      <c r="Q42" s="35"/>
    </row>
    <row r="43" spans="1:17" ht="18.95" customHeight="1">
      <c r="A43" s="41"/>
      <c r="B43" s="54" t="s">
        <v>428</v>
      </c>
      <c r="C43" s="31">
        <v>5</v>
      </c>
      <c r="D43" s="31">
        <v>0</v>
      </c>
      <c r="E43" s="31">
        <v>0</v>
      </c>
      <c r="F43" s="31">
        <v>0</v>
      </c>
      <c r="G43" s="31">
        <v>0</v>
      </c>
      <c r="H43" s="31">
        <v>5</v>
      </c>
      <c r="I43" s="31">
        <v>0</v>
      </c>
      <c r="J43" s="31">
        <v>0</v>
      </c>
      <c r="K43" s="31">
        <v>0</v>
      </c>
      <c r="L43" s="31">
        <v>0</v>
      </c>
      <c r="M43" s="31">
        <v>5</v>
      </c>
      <c r="N43" s="139">
        <v>0</v>
      </c>
      <c r="O43" s="139">
        <v>0</v>
      </c>
      <c r="P43" s="35"/>
      <c r="Q43" s="35"/>
    </row>
    <row r="44" spans="1:17" ht="18.95" customHeight="1">
      <c r="A44" s="41"/>
      <c r="B44" s="54" t="s">
        <v>429</v>
      </c>
      <c r="C44" s="31">
        <v>0</v>
      </c>
      <c r="D44" s="31">
        <v>0</v>
      </c>
      <c r="E44" s="31">
        <v>0</v>
      </c>
      <c r="F44" s="31">
        <v>0</v>
      </c>
      <c r="G44" s="31">
        <v>0</v>
      </c>
      <c r="H44" s="31">
        <v>0</v>
      </c>
      <c r="I44" s="31">
        <v>0</v>
      </c>
      <c r="J44" s="31">
        <v>0</v>
      </c>
      <c r="K44" s="31">
        <v>0</v>
      </c>
      <c r="L44" s="31">
        <v>0</v>
      </c>
      <c r="M44" s="31">
        <v>0</v>
      </c>
      <c r="N44" s="139">
        <v>0</v>
      </c>
      <c r="O44" s="139">
        <v>0</v>
      </c>
      <c r="P44" s="35"/>
      <c r="Q44" s="35"/>
    </row>
    <row r="45" spans="1:17" ht="18.95" customHeight="1">
      <c r="A45" s="41"/>
      <c r="B45" s="54" t="s">
        <v>430</v>
      </c>
      <c r="C45" s="31">
        <v>12820</v>
      </c>
      <c r="D45" s="31">
        <v>0</v>
      </c>
      <c r="E45" s="31">
        <v>0</v>
      </c>
      <c r="F45" s="31">
        <v>0</v>
      </c>
      <c r="G45" s="31">
        <v>0</v>
      </c>
      <c r="H45" s="31">
        <v>12820</v>
      </c>
      <c r="I45" s="31">
        <v>571</v>
      </c>
      <c r="J45" s="31">
        <v>0</v>
      </c>
      <c r="K45" s="31">
        <v>0</v>
      </c>
      <c r="L45" s="31">
        <v>571</v>
      </c>
      <c r="M45" s="31">
        <v>7144</v>
      </c>
      <c r="N45" s="139">
        <v>5.0000000000000001E-4</v>
      </c>
      <c r="O45" s="139">
        <v>0</v>
      </c>
      <c r="P45" s="35"/>
      <c r="Q45" s="35"/>
    </row>
    <row r="46" spans="1:17" ht="18.95" customHeight="1">
      <c r="A46" s="41"/>
      <c r="B46" s="54" t="s">
        <v>431</v>
      </c>
      <c r="C46" s="31">
        <v>0</v>
      </c>
      <c r="D46" s="31">
        <v>0</v>
      </c>
      <c r="E46" s="31">
        <v>0</v>
      </c>
      <c r="F46" s="31">
        <v>0</v>
      </c>
      <c r="G46" s="31">
        <v>0</v>
      </c>
      <c r="H46" s="31">
        <v>0</v>
      </c>
      <c r="I46" s="31">
        <v>0</v>
      </c>
      <c r="J46" s="31">
        <v>0</v>
      </c>
      <c r="K46" s="31">
        <v>0</v>
      </c>
      <c r="L46" s="31">
        <v>0</v>
      </c>
      <c r="M46" s="31">
        <v>0</v>
      </c>
      <c r="N46" s="139">
        <v>0</v>
      </c>
      <c r="O46" s="139">
        <v>0.01</v>
      </c>
      <c r="P46" s="35"/>
      <c r="Q46" s="35"/>
    </row>
    <row r="47" spans="1:17" ht="18.95" customHeight="1">
      <c r="A47" s="41"/>
      <c r="B47" s="54" t="s">
        <v>432</v>
      </c>
      <c r="C47" s="31">
        <v>12092</v>
      </c>
      <c r="D47" s="31">
        <v>0</v>
      </c>
      <c r="E47" s="31">
        <v>0</v>
      </c>
      <c r="F47" s="31">
        <v>0</v>
      </c>
      <c r="G47" s="31">
        <v>0</v>
      </c>
      <c r="H47" s="31">
        <v>12092</v>
      </c>
      <c r="I47" s="31">
        <v>1528</v>
      </c>
      <c r="J47" s="31">
        <v>0</v>
      </c>
      <c r="K47" s="31">
        <v>0</v>
      </c>
      <c r="L47" s="31">
        <v>1528</v>
      </c>
      <c r="M47" s="31">
        <v>19100</v>
      </c>
      <c r="N47" s="139">
        <v>1.2999999999999999E-3</v>
      </c>
      <c r="O47" s="139">
        <v>5.0000000000000001E-3</v>
      </c>
      <c r="P47" s="35"/>
      <c r="Q47" s="35"/>
    </row>
    <row r="48" spans="1:17" ht="18.95" customHeight="1">
      <c r="A48" s="41"/>
      <c r="B48" s="54" t="s">
        <v>433</v>
      </c>
      <c r="C48" s="31">
        <v>101</v>
      </c>
      <c r="D48" s="31">
        <v>0</v>
      </c>
      <c r="E48" s="31">
        <v>0</v>
      </c>
      <c r="F48" s="31">
        <v>0</v>
      </c>
      <c r="G48" s="31">
        <v>0</v>
      </c>
      <c r="H48" s="31">
        <v>101</v>
      </c>
      <c r="I48" s="31">
        <v>2</v>
      </c>
      <c r="J48" s="31">
        <v>0</v>
      </c>
      <c r="K48" s="31">
        <v>0</v>
      </c>
      <c r="L48" s="31">
        <v>2</v>
      </c>
      <c r="M48" s="31">
        <v>20</v>
      </c>
      <c r="N48" s="139">
        <v>0</v>
      </c>
      <c r="O48" s="139">
        <v>0.01</v>
      </c>
      <c r="P48" s="35"/>
      <c r="Q48" s="35"/>
    </row>
    <row r="49" spans="1:17" ht="18.95" customHeight="1">
      <c r="A49" s="41"/>
      <c r="B49" s="54" t="s">
        <v>434</v>
      </c>
      <c r="C49" s="31">
        <v>111</v>
      </c>
      <c r="D49" s="31">
        <v>0</v>
      </c>
      <c r="E49" s="31">
        <v>0</v>
      </c>
      <c r="F49" s="31">
        <v>0</v>
      </c>
      <c r="G49" s="31">
        <v>0</v>
      </c>
      <c r="H49" s="31">
        <v>111</v>
      </c>
      <c r="I49" s="31">
        <v>3</v>
      </c>
      <c r="J49" s="31">
        <v>0</v>
      </c>
      <c r="K49" s="31">
        <v>0</v>
      </c>
      <c r="L49" s="31">
        <v>3</v>
      </c>
      <c r="M49" s="31">
        <v>33</v>
      </c>
      <c r="N49" s="139">
        <v>0</v>
      </c>
      <c r="O49" s="139">
        <v>0</v>
      </c>
      <c r="P49" s="35"/>
      <c r="Q49" s="35"/>
    </row>
    <row r="50" spans="1:17" ht="18.95" customHeight="1">
      <c r="A50" s="41"/>
      <c r="B50" s="54" t="s">
        <v>927</v>
      </c>
      <c r="C50" s="31">
        <v>1</v>
      </c>
      <c r="D50" s="31">
        <v>0</v>
      </c>
      <c r="E50" s="31">
        <v>0</v>
      </c>
      <c r="F50" s="31">
        <v>0</v>
      </c>
      <c r="G50" s="31">
        <v>0</v>
      </c>
      <c r="H50" s="31">
        <v>1</v>
      </c>
      <c r="I50" s="31">
        <v>0</v>
      </c>
      <c r="J50" s="31">
        <v>0</v>
      </c>
      <c r="K50" s="31">
        <v>0</v>
      </c>
      <c r="L50" s="31">
        <v>0</v>
      </c>
      <c r="M50" s="31">
        <v>1</v>
      </c>
      <c r="N50" s="139">
        <v>0</v>
      </c>
      <c r="O50" s="139">
        <v>0</v>
      </c>
      <c r="P50" s="35"/>
      <c r="Q50" s="35"/>
    </row>
    <row r="51" spans="1:17" ht="18.95" customHeight="1">
      <c r="A51" s="41"/>
      <c r="B51" s="54" t="s">
        <v>435</v>
      </c>
      <c r="C51" s="31">
        <v>0</v>
      </c>
      <c r="D51" s="31">
        <v>0</v>
      </c>
      <c r="E51" s="31">
        <v>0</v>
      </c>
      <c r="F51" s="31">
        <v>0</v>
      </c>
      <c r="G51" s="31">
        <v>0</v>
      </c>
      <c r="H51" s="31">
        <v>0</v>
      </c>
      <c r="I51" s="31">
        <v>0</v>
      </c>
      <c r="J51" s="31">
        <v>0</v>
      </c>
      <c r="K51" s="31">
        <v>0</v>
      </c>
      <c r="L51" s="31">
        <v>0</v>
      </c>
      <c r="M51" s="31">
        <v>0</v>
      </c>
      <c r="N51" s="139">
        <v>0</v>
      </c>
      <c r="O51" s="139">
        <v>0</v>
      </c>
      <c r="P51" s="35"/>
      <c r="Q51" s="35"/>
    </row>
    <row r="52" spans="1:17" ht="18.95" customHeight="1">
      <c r="A52" s="41"/>
      <c r="B52" s="54" t="s">
        <v>436</v>
      </c>
      <c r="C52" s="31">
        <v>37</v>
      </c>
      <c r="D52" s="31">
        <v>0</v>
      </c>
      <c r="E52" s="31">
        <v>0</v>
      </c>
      <c r="F52" s="31">
        <v>0</v>
      </c>
      <c r="G52" s="31">
        <v>0</v>
      </c>
      <c r="H52" s="31">
        <v>37</v>
      </c>
      <c r="I52" s="31">
        <v>2</v>
      </c>
      <c r="J52" s="31">
        <v>0</v>
      </c>
      <c r="K52" s="31">
        <v>0</v>
      </c>
      <c r="L52" s="31">
        <v>2</v>
      </c>
      <c r="M52" s="31">
        <v>22</v>
      </c>
      <c r="N52" s="139">
        <v>0</v>
      </c>
      <c r="O52" s="139">
        <v>0</v>
      </c>
      <c r="P52" s="35"/>
      <c r="Q52" s="35"/>
    </row>
    <row r="53" spans="1:17" ht="18.95" customHeight="1">
      <c r="A53" s="41"/>
      <c r="B53" s="54" t="s">
        <v>437</v>
      </c>
      <c r="C53" s="31">
        <v>2</v>
      </c>
      <c r="D53" s="31">
        <v>0</v>
      </c>
      <c r="E53" s="31">
        <v>0</v>
      </c>
      <c r="F53" s="31">
        <v>0</v>
      </c>
      <c r="G53" s="31">
        <v>0</v>
      </c>
      <c r="H53" s="31">
        <v>2</v>
      </c>
      <c r="I53" s="31">
        <v>0</v>
      </c>
      <c r="J53" s="31">
        <v>0</v>
      </c>
      <c r="K53" s="31">
        <v>0</v>
      </c>
      <c r="L53" s="31">
        <v>0</v>
      </c>
      <c r="M53" s="31">
        <v>2</v>
      </c>
      <c r="N53" s="139">
        <v>0</v>
      </c>
      <c r="O53" s="139">
        <v>0</v>
      </c>
      <c r="P53" s="35"/>
      <c r="Q53" s="35"/>
    </row>
    <row r="54" spans="1:17" ht="18.95" customHeight="1">
      <c r="A54" s="41"/>
      <c r="B54" s="54" t="s">
        <v>1376</v>
      </c>
      <c r="C54" s="31">
        <v>4</v>
      </c>
      <c r="D54" s="31">
        <v>0</v>
      </c>
      <c r="E54" s="31">
        <v>0</v>
      </c>
      <c r="F54" s="31">
        <v>0</v>
      </c>
      <c r="G54" s="31">
        <v>0</v>
      </c>
      <c r="H54" s="31">
        <v>4</v>
      </c>
      <c r="I54" s="31">
        <v>0</v>
      </c>
      <c r="J54" s="31">
        <v>0</v>
      </c>
      <c r="K54" s="31">
        <v>0</v>
      </c>
      <c r="L54" s="31">
        <v>0</v>
      </c>
      <c r="M54" s="31">
        <v>5</v>
      </c>
      <c r="N54" s="139">
        <v>0</v>
      </c>
      <c r="O54" s="139">
        <v>0</v>
      </c>
      <c r="P54" s="35"/>
      <c r="Q54" s="35"/>
    </row>
    <row r="55" spans="1:17" ht="18.95" customHeight="1">
      <c r="A55" s="41"/>
      <c r="B55" s="54" t="s">
        <v>438</v>
      </c>
      <c r="C55" s="31">
        <v>220691</v>
      </c>
      <c r="D55" s="31">
        <v>0</v>
      </c>
      <c r="E55" s="31">
        <v>0</v>
      </c>
      <c r="F55" s="31">
        <v>0</v>
      </c>
      <c r="G55" s="31">
        <v>0</v>
      </c>
      <c r="H55" s="31">
        <v>220691</v>
      </c>
      <c r="I55" s="31">
        <v>4053</v>
      </c>
      <c r="J55" s="31">
        <v>0</v>
      </c>
      <c r="K55" s="31">
        <v>0</v>
      </c>
      <c r="L55" s="31">
        <v>4053</v>
      </c>
      <c r="M55" s="31">
        <v>50656</v>
      </c>
      <c r="N55" s="139">
        <v>3.5000000000000001E-3</v>
      </c>
      <c r="O55" s="139">
        <v>0.02</v>
      </c>
      <c r="P55" s="35"/>
      <c r="Q55" s="35"/>
    </row>
    <row r="56" spans="1:17" ht="18.95" customHeight="1">
      <c r="A56" s="41"/>
      <c r="B56" s="54" t="s">
        <v>439</v>
      </c>
      <c r="C56" s="31">
        <v>94816</v>
      </c>
      <c r="D56" s="31">
        <v>0</v>
      </c>
      <c r="E56" s="31">
        <v>0</v>
      </c>
      <c r="F56" s="31">
        <v>0</v>
      </c>
      <c r="G56" s="31">
        <v>0</v>
      </c>
      <c r="H56" s="31">
        <v>94816</v>
      </c>
      <c r="I56" s="31">
        <v>777</v>
      </c>
      <c r="J56" s="31">
        <v>0</v>
      </c>
      <c r="K56" s="31">
        <v>0</v>
      </c>
      <c r="L56" s="31">
        <v>777</v>
      </c>
      <c r="M56" s="31">
        <v>9713</v>
      </c>
      <c r="N56" s="139">
        <v>6.9999999999999999E-4</v>
      </c>
      <c r="O56" s="139">
        <v>2.5000000000000001E-2</v>
      </c>
      <c r="P56" s="35"/>
      <c r="Q56" s="35"/>
    </row>
    <row r="57" spans="1:17" ht="18.95" customHeight="1">
      <c r="A57" s="41"/>
      <c r="B57" s="54" t="s">
        <v>440</v>
      </c>
      <c r="C57" s="31">
        <v>1</v>
      </c>
      <c r="D57" s="31">
        <v>0</v>
      </c>
      <c r="E57" s="31">
        <v>0</v>
      </c>
      <c r="F57" s="31">
        <v>0</v>
      </c>
      <c r="G57" s="31">
        <v>0</v>
      </c>
      <c r="H57" s="31">
        <v>1</v>
      </c>
      <c r="I57" s="31">
        <v>0</v>
      </c>
      <c r="J57" s="31">
        <v>0</v>
      </c>
      <c r="K57" s="31">
        <v>0</v>
      </c>
      <c r="L57" s="31">
        <v>0</v>
      </c>
      <c r="M57" s="31">
        <v>1</v>
      </c>
      <c r="N57" s="139">
        <v>0</v>
      </c>
      <c r="O57" s="139">
        <v>0</v>
      </c>
      <c r="P57" s="35"/>
      <c r="Q57" s="35"/>
    </row>
    <row r="58" spans="1:17" ht="18.95" customHeight="1">
      <c r="A58" s="41"/>
      <c r="B58" s="54" t="s">
        <v>441</v>
      </c>
      <c r="C58" s="31">
        <v>2</v>
      </c>
      <c r="D58" s="31">
        <v>0</v>
      </c>
      <c r="E58" s="31">
        <v>0</v>
      </c>
      <c r="F58" s="31">
        <v>0</v>
      </c>
      <c r="G58" s="31">
        <v>0</v>
      </c>
      <c r="H58" s="31">
        <v>2</v>
      </c>
      <c r="I58" s="31">
        <v>0</v>
      </c>
      <c r="J58" s="31">
        <v>0</v>
      </c>
      <c r="K58" s="31">
        <v>0</v>
      </c>
      <c r="L58" s="31">
        <v>0</v>
      </c>
      <c r="M58" s="31">
        <v>2</v>
      </c>
      <c r="N58" s="139">
        <v>0</v>
      </c>
      <c r="O58" s="139">
        <v>0</v>
      </c>
      <c r="P58" s="35"/>
      <c r="Q58" s="35"/>
    </row>
    <row r="59" spans="1:17" ht="18.95" customHeight="1">
      <c r="A59" s="41"/>
      <c r="B59" s="54" t="s">
        <v>442</v>
      </c>
      <c r="C59" s="31">
        <v>3</v>
      </c>
      <c r="D59" s="31">
        <v>0</v>
      </c>
      <c r="E59" s="31">
        <v>0</v>
      </c>
      <c r="F59" s="31">
        <v>0</v>
      </c>
      <c r="G59" s="31">
        <v>0</v>
      </c>
      <c r="H59" s="31">
        <v>3</v>
      </c>
      <c r="I59" s="31">
        <v>0</v>
      </c>
      <c r="J59" s="31">
        <v>0</v>
      </c>
      <c r="K59" s="31">
        <v>0</v>
      </c>
      <c r="L59" s="31">
        <v>0</v>
      </c>
      <c r="M59" s="31">
        <v>3</v>
      </c>
      <c r="N59" s="139">
        <v>0</v>
      </c>
      <c r="O59" s="139">
        <v>0</v>
      </c>
      <c r="P59" s="35"/>
      <c r="Q59" s="35"/>
    </row>
    <row r="60" spans="1:17" ht="18.95" customHeight="1">
      <c r="A60" s="41"/>
      <c r="B60" s="54" t="s">
        <v>1114</v>
      </c>
      <c r="C60" s="31">
        <v>1</v>
      </c>
      <c r="D60" s="31">
        <v>0</v>
      </c>
      <c r="E60" s="31">
        <v>0</v>
      </c>
      <c r="F60" s="31">
        <v>0</v>
      </c>
      <c r="G60" s="31">
        <v>0</v>
      </c>
      <c r="H60" s="31">
        <v>1</v>
      </c>
      <c r="I60" s="31">
        <v>0</v>
      </c>
      <c r="J60" s="31">
        <v>0</v>
      </c>
      <c r="K60" s="31">
        <v>0</v>
      </c>
      <c r="L60" s="31">
        <v>0</v>
      </c>
      <c r="M60" s="31">
        <v>1</v>
      </c>
      <c r="N60" s="139">
        <v>0</v>
      </c>
      <c r="O60" s="139">
        <v>0</v>
      </c>
      <c r="P60" s="35"/>
      <c r="Q60" s="35"/>
    </row>
    <row r="61" spans="1:17" ht="18.95" customHeight="1">
      <c r="A61" s="41"/>
      <c r="B61" s="54" t="s">
        <v>443</v>
      </c>
      <c r="C61" s="31">
        <v>2</v>
      </c>
      <c r="D61" s="31">
        <v>0</v>
      </c>
      <c r="E61" s="31">
        <v>0</v>
      </c>
      <c r="F61" s="31">
        <v>0</v>
      </c>
      <c r="G61" s="31">
        <v>0</v>
      </c>
      <c r="H61" s="31">
        <v>2</v>
      </c>
      <c r="I61" s="31">
        <v>0</v>
      </c>
      <c r="J61" s="31">
        <v>0</v>
      </c>
      <c r="K61" s="31">
        <v>0</v>
      </c>
      <c r="L61" s="31">
        <v>0</v>
      </c>
      <c r="M61" s="31">
        <v>3</v>
      </c>
      <c r="N61" s="139">
        <v>0</v>
      </c>
      <c r="O61" s="139">
        <v>0</v>
      </c>
      <c r="P61" s="35"/>
      <c r="Q61" s="35"/>
    </row>
    <row r="62" spans="1:17" ht="18.95" customHeight="1">
      <c r="A62" s="41"/>
      <c r="B62" s="54" t="s">
        <v>444</v>
      </c>
      <c r="C62" s="31">
        <v>6</v>
      </c>
      <c r="D62" s="31">
        <v>0</v>
      </c>
      <c r="E62" s="31">
        <v>0</v>
      </c>
      <c r="F62" s="31">
        <v>0</v>
      </c>
      <c r="G62" s="31">
        <v>0</v>
      </c>
      <c r="H62" s="31">
        <v>6</v>
      </c>
      <c r="I62" s="31">
        <v>1</v>
      </c>
      <c r="J62" s="31">
        <v>0</v>
      </c>
      <c r="K62" s="31">
        <v>0</v>
      </c>
      <c r="L62" s="31">
        <v>1</v>
      </c>
      <c r="M62" s="31">
        <v>6</v>
      </c>
      <c r="N62" s="139">
        <v>0</v>
      </c>
      <c r="O62" s="139">
        <v>0</v>
      </c>
      <c r="P62" s="35"/>
      <c r="Q62" s="35"/>
    </row>
    <row r="63" spans="1:17" ht="18.95" customHeight="1">
      <c r="A63" s="41"/>
      <c r="B63" s="54" t="s">
        <v>445</v>
      </c>
      <c r="C63" s="31">
        <v>411</v>
      </c>
      <c r="D63" s="31">
        <v>0</v>
      </c>
      <c r="E63" s="31">
        <v>0</v>
      </c>
      <c r="F63" s="31">
        <v>0</v>
      </c>
      <c r="G63" s="31">
        <v>0</v>
      </c>
      <c r="H63" s="31">
        <v>411</v>
      </c>
      <c r="I63" s="31">
        <v>20</v>
      </c>
      <c r="J63" s="31">
        <v>0</v>
      </c>
      <c r="K63" s="31">
        <v>0</v>
      </c>
      <c r="L63" s="31">
        <v>20</v>
      </c>
      <c r="M63" s="31">
        <v>247</v>
      </c>
      <c r="N63" s="139">
        <v>0</v>
      </c>
      <c r="O63" s="139">
        <v>0</v>
      </c>
      <c r="P63" s="35"/>
      <c r="Q63" s="35"/>
    </row>
    <row r="64" spans="1:17" ht="18.95" customHeight="1">
      <c r="A64" s="41"/>
      <c r="B64" s="54" t="s">
        <v>446</v>
      </c>
      <c r="C64" s="31">
        <v>2</v>
      </c>
      <c r="D64" s="31">
        <v>0</v>
      </c>
      <c r="E64" s="31">
        <v>0</v>
      </c>
      <c r="F64" s="31">
        <v>0</v>
      </c>
      <c r="G64" s="31">
        <v>0</v>
      </c>
      <c r="H64" s="31">
        <v>2</v>
      </c>
      <c r="I64" s="31">
        <v>0</v>
      </c>
      <c r="J64" s="31">
        <v>0</v>
      </c>
      <c r="K64" s="31">
        <v>0</v>
      </c>
      <c r="L64" s="31">
        <v>0</v>
      </c>
      <c r="M64" s="31">
        <v>2</v>
      </c>
      <c r="N64" s="139">
        <v>0</v>
      </c>
      <c r="O64" s="139">
        <v>0</v>
      </c>
      <c r="P64" s="35"/>
      <c r="Q64" s="35"/>
    </row>
    <row r="65" spans="1:17" ht="18.95" customHeight="1">
      <c r="A65" s="41"/>
      <c r="B65" s="54" t="s">
        <v>447</v>
      </c>
      <c r="C65" s="31">
        <v>446</v>
      </c>
      <c r="D65" s="31">
        <v>0</v>
      </c>
      <c r="E65" s="31">
        <v>0</v>
      </c>
      <c r="F65" s="31">
        <v>0</v>
      </c>
      <c r="G65" s="31">
        <v>0</v>
      </c>
      <c r="H65" s="31">
        <v>446</v>
      </c>
      <c r="I65" s="31">
        <v>6</v>
      </c>
      <c r="J65" s="31">
        <v>0</v>
      </c>
      <c r="K65" s="31">
        <v>0</v>
      </c>
      <c r="L65" s="31">
        <v>6</v>
      </c>
      <c r="M65" s="31">
        <v>76</v>
      </c>
      <c r="N65" s="139">
        <v>0</v>
      </c>
      <c r="O65" s="139">
        <v>0</v>
      </c>
      <c r="P65" s="35"/>
      <c r="Q65" s="35"/>
    </row>
    <row r="66" spans="1:17" ht="18.95" customHeight="1">
      <c r="A66" s="41"/>
      <c r="B66" s="54" t="s">
        <v>448</v>
      </c>
      <c r="C66" s="31">
        <v>8</v>
      </c>
      <c r="D66" s="31">
        <v>0</v>
      </c>
      <c r="E66" s="31">
        <v>0</v>
      </c>
      <c r="F66" s="31">
        <v>0</v>
      </c>
      <c r="G66" s="31">
        <v>0</v>
      </c>
      <c r="H66" s="31">
        <v>8</v>
      </c>
      <c r="I66" s="31">
        <v>1</v>
      </c>
      <c r="J66" s="31">
        <v>0</v>
      </c>
      <c r="K66" s="31">
        <v>0</v>
      </c>
      <c r="L66" s="31">
        <v>1</v>
      </c>
      <c r="M66" s="31">
        <v>8</v>
      </c>
      <c r="N66" s="139">
        <v>0</v>
      </c>
      <c r="O66" s="139">
        <v>0.01</v>
      </c>
      <c r="P66" s="35"/>
      <c r="Q66" s="35"/>
    </row>
    <row r="67" spans="1:17" ht="18.95" customHeight="1">
      <c r="A67" s="41"/>
      <c r="B67" s="54" t="s">
        <v>449</v>
      </c>
      <c r="C67" s="31">
        <v>0</v>
      </c>
      <c r="D67" s="31">
        <v>0</v>
      </c>
      <c r="E67" s="31">
        <v>0</v>
      </c>
      <c r="F67" s="31">
        <v>0</v>
      </c>
      <c r="G67" s="31">
        <v>0</v>
      </c>
      <c r="H67" s="31">
        <v>0</v>
      </c>
      <c r="I67" s="31">
        <v>0</v>
      </c>
      <c r="J67" s="31">
        <v>0</v>
      </c>
      <c r="K67" s="31">
        <v>0</v>
      </c>
      <c r="L67" s="31">
        <v>0</v>
      </c>
      <c r="M67" s="31">
        <v>1</v>
      </c>
      <c r="N67" s="139">
        <v>0</v>
      </c>
      <c r="O67" s="139">
        <v>0</v>
      </c>
      <c r="P67" s="35"/>
      <c r="Q67" s="35"/>
    </row>
    <row r="68" spans="1:17" ht="18.95" customHeight="1">
      <c r="A68" s="41"/>
      <c r="B68" s="54" t="s">
        <v>450</v>
      </c>
      <c r="C68" s="31">
        <v>0</v>
      </c>
      <c r="D68" s="31">
        <v>0</v>
      </c>
      <c r="E68" s="31">
        <v>0</v>
      </c>
      <c r="F68" s="31">
        <v>0</v>
      </c>
      <c r="G68" s="31">
        <v>0</v>
      </c>
      <c r="H68" s="31">
        <v>0</v>
      </c>
      <c r="I68" s="31">
        <v>0</v>
      </c>
      <c r="J68" s="31">
        <v>0</v>
      </c>
      <c r="K68" s="31">
        <v>0</v>
      </c>
      <c r="L68" s="31">
        <v>0</v>
      </c>
      <c r="M68" s="31">
        <v>0</v>
      </c>
      <c r="N68" s="139">
        <v>0</v>
      </c>
      <c r="O68" s="139">
        <v>0</v>
      </c>
      <c r="P68" s="35"/>
      <c r="Q68" s="35"/>
    </row>
    <row r="69" spans="1:17" ht="18.95" customHeight="1">
      <c r="A69" s="41"/>
      <c r="B69" s="54" t="s">
        <v>451</v>
      </c>
      <c r="C69" s="31">
        <v>22720</v>
      </c>
      <c r="D69" s="31">
        <v>0</v>
      </c>
      <c r="E69" s="31">
        <v>0</v>
      </c>
      <c r="F69" s="31">
        <v>0</v>
      </c>
      <c r="G69" s="31">
        <v>0</v>
      </c>
      <c r="H69" s="31">
        <v>22720</v>
      </c>
      <c r="I69" s="31">
        <v>189</v>
      </c>
      <c r="J69" s="31">
        <v>0</v>
      </c>
      <c r="K69" s="31">
        <v>0</v>
      </c>
      <c r="L69" s="31">
        <v>189</v>
      </c>
      <c r="M69" s="31">
        <v>2365</v>
      </c>
      <c r="N69" s="139">
        <v>2.0000000000000001E-4</v>
      </c>
      <c r="O69" s="139">
        <v>0.02</v>
      </c>
      <c r="P69" s="35"/>
      <c r="Q69" s="35"/>
    </row>
    <row r="70" spans="1:17" ht="18.95" customHeight="1">
      <c r="A70" s="41"/>
      <c r="B70" s="54" t="s">
        <v>452</v>
      </c>
      <c r="C70" s="31">
        <v>337</v>
      </c>
      <c r="D70" s="31">
        <v>0</v>
      </c>
      <c r="E70" s="31">
        <v>0</v>
      </c>
      <c r="F70" s="31">
        <v>0</v>
      </c>
      <c r="G70" s="31">
        <v>0</v>
      </c>
      <c r="H70" s="31">
        <v>337</v>
      </c>
      <c r="I70" s="31">
        <v>15</v>
      </c>
      <c r="J70" s="31">
        <v>0</v>
      </c>
      <c r="K70" s="31">
        <v>0</v>
      </c>
      <c r="L70" s="31">
        <v>15</v>
      </c>
      <c r="M70" s="31">
        <v>194</v>
      </c>
      <c r="N70" s="139">
        <v>0</v>
      </c>
      <c r="O70" s="139">
        <v>0</v>
      </c>
      <c r="P70" s="35"/>
      <c r="Q70" s="35"/>
    </row>
    <row r="71" spans="1:17" ht="18.95" customHeight="1">
      <c r="A71" s="41"/>
      <c r="B71" s="54" t="s">
        <v>453</v>
      </c>
      <c r="C71" s="31">
        <v>5426</v>
      </c>
      <c r="D71" s="31">
        <v>0</v>
      </c>
      <c r="E71" s="31">
        <v>0</v>
      </c>
      <c r="F71" s="31">
        <v>0</v>
      </c>
      <c r="G71" s="31">
        <v>0</v>
      </c>
      <c r="H71" s="31">
        <v>5426</v>
      </c>
      <c r="I71" s="31">
        <v>261</v>
      </c>
      <c r="J71" s="31">
        <v>0</v>
      </c>
      <c r="K71" s="31">
        <v>0</v>
      </c>
      <c r="L71" s="31">
        <v>261</v>
      </c>
      <c r="M71" s="31">
        <v>3261</v>
      </c>
      <c r="N71" s="139">
        <v>2.0000000000000001E-4</v>
      </c>
      <c r="O71" s="139">
        <v>0.01</v>
      </c>
      <c r="P71" s="35"/>
      <c r="Q71" s="35"/>
    </row>
    <row r="72" spans="1:17" ht="18.95" customHeight="1">
      <c r="A72" s="41"/>
      <c r="B72" s="54" t="s">
        <v>454</v>
      </c>
      <c r="C72" s="31">
        <v>73048</v>
      </c>
      <c r="D72" s="31">
        <v>0</v>
      </c>
      <c r="E72" s="31">
        <v>0</v>
      </c>
      <c r="F72" s="31">
        <v>0</v>
      </c>
      <c r="G72" s="31">
        <v>0</v>
      </c>
      <c r="H72" s="31">
        <v>73048</v>
      </c>
      <c r="I72" s="31">
        <v>648</v>
      </c>
      <c r="J72" s="31">
        <v>0</v>
      </c>
      <c r="K72" s="31">
        <v>0</v>
      </c>
      <c r="L72" s="31">
        <v>648</v>
      </c>
      <c r="M72" s="31">
        <v>8099</v>
      </c>
      <c r="N72" s="139">
        <v>5.9999999999999995E-4</v>
      </c>
      <c r="O72" s="139">
        <v>1.4999999999999999E-2</v>
      </c>
      <c r="P72" s="35"/>
      <c r="Q72" s="35"/>
    </row>
    <row r="73" spans="1:17" ht="18.95" customHeight="1">
      <c r="A73" s="41"/>
      <c r="B73" s="54" t="s">
        <v>455</v>
      </c>
      <c r="C73" s="31">
        <v>211</v>
      </c>
      <c r="D73" s="31">
        <v>0</v>
      </c>
      <c r="E73" s="31">
        <v>0</v>
      </c>
      <c r="F73" s="31">
        <v>0</v>
      </c>
      <c r="G73" s="31">
        <v>0</v>
      </c>
      <c r="H73" s="31">
        <v>211</v>
      </c>
      <c r="I73" s="31">
        <v>6</v>
      </c>
      <c r="J73" s="31">
        <v>0</v>
      </c>
      <c r="K73" s="31">
        <v>0</v>
      </c>
      <c r="L73" s="31">
        <v>6</v>
      </c>
      <c r="M73" s="31">
        <v>73</v>
      </c>
      <c r="N73" s="139">
        <v>0</v>
      </c>
      <c r="O73" s="139">
        <v>0</v>
      </c>
      <c r="P73" s="35"/>
      <c r="Q73" s="35"/>
    </row>
    <row r="74" spans="1:17" ht="18.95" customHeight="1">
      <c r="A74" s="41"/>
      <c r="B74" s="54" t="s">
        <v>456</v>
      </c>
      <c r="C74" s="31">
        <v>4</v>
      </c>
      <c r="D74" s="31">
        <v>0</v>
      </c>
      <c r="E74" s="31">
        <v>0</v>
      </c>
      <c r="F74" s="31">
        <v>0</v>
      </c>
      <c r="G74" s="31">
        <v>0</v>
      </c>
      <c r="H74" s="31">
        <v>4</v>
      </c>
      <c r="I74" s="31">
        <v>0</v>
      </c>
      <c r="J74" s="31">
        <v>0</v>
      </c>
      <c r="K74" s="31">
        <v>0</v>
      </c>
      <c r="L74" s="31">
        <v>0</v>
      </c>
      <c r="M74" s="31">
        <v>5</v>
      </c>
      <c r="N74" s="139">
        <v>0</v>
      </c>
      <c r="O74" s="139">
        <v>0</v>
      </c>
      <c r="P74" s="35"/>
      <c r="Q74" s="35"/>
    </row>
    <row r="75" spans="1:17" ht="18.95" customHeight="1">
      <c r="A75" s="41"/>
      <c r="B75" s="54" t="s">
        <v>1377</v>
      </c>
      <c r="C75" s="31">
        <v>0</v>
      </c>
      <c r="D75" s="31">
        <v>0</v>
      </c>
      <c r="E75" s="31">
        <v>0</v>
      </c>
      <c r="F75" s="31">
        <v>0</v>
      </c>
      <c r="G75" s="31">
        <v>0</v>
      </c>
      <c r="H75" s="31">
        <v>0</v>
      </c>
      <c r="I75" s="31">
        <v>0</v>
      </c>
      <c r="J75" s="31">
        <v>0</v>
      </c>
      <c r="K75" s="31">
        <v>0</v>
      </c>
      <c r="L75" s="31">
        <v>0</v>
      </c>
      <c r="M75" s="31">
        <v>0</v>
      </c>
      <c r="N75" s="139">
        <v>0</v>
      </c>
      <c r="O75" s="139">
        <v>0</v>
      </c>
      <c r="P75" s="35"/>
      <c r="Q75" s="35"/>
    </row>
    <row r="76" spans="1:17" ht="18.95" customHeight="1">
      <c r="A76" s="41"/>
      <c r="B76" s="54" t="s">
        <v>457</v>
      </c>
      <c r="C76" s="31">
        <v>0</v>
      </c>
      <c r="D76" s="31">
        <v>0</v>
      </c>
      <c r="E76" s="31">
        <v>0</v>
      </c>
      <c r="F76" s="31">
        <v>0</v>
      </c>
      <c r="G76" s="31">
        <v>0</v>
      </c>
      <c r="H76" s="31">
        <v>0</v>
      </c>
      <c r="I76" s="31">
        <v>0</v>
      </c>
      <c r="J76" s="31">
        <v>0</v>
      </c>
      <c r="K76" s="31">
        <v>0</v>
      </c>
      <c r="L76" s="31">
        <v>0</v>
      </c>
      <c r="M76" s="31">
        <v>0</v>
      </c>
      <c r="N76" s="139">
        <v>0</v>
      </c>
      <c r="O76" s="139">
        <v>0</v>
      </c>
      <c r="P76" s="35"/>
      <c r="Q76" s="35"/>
    </row>
    <row r="77" spans="1:17" ht="18.95" customHeight="1">
      <c r="A77" s="41"/>
      <c r="B77" s="54" t="s">
        <v>458</v>
      </c>
      <c r="C77" s="31">
        <v>9124</v>
      </c>
      <c r="D77" s="31">
        <v>0</v>
      </c>
      <c r="E77" s="31">
        <v>0</v>
      </c>
      <c r="F77" s="31">
        <v>0</v>
      </c>
      <c r="G77" s="31">
        <v>0</v>
      </c>
      <c r="H77" s="31">
        <v>9124</v>
      </c>
      <c r="I77" s="31">
        <v>301</v>
      </c>
      <c r="J77" s="31">
        <v>0</v>
      </c>
      <c r="K77" s="31">
        <v>0</v>
      </c>
      <c r="L77" s="31">
        <v>301</v>
      </c>
      <c r="M77" s="31">
        <v>3757</v>
      </c>
      <c r="N77" s="139">
        <v>2.9999999999999997E-4</v>
      </c>
      <c r="O77" s="139">
        <v>0</v>
      </c>
      <c r="P77" s="35"/>
      <c r="Q77" s="35"/>
    </row>
    <row r="78" spans="1:17" ht="18.95" customHeight="1">
      <c r="A78" s="41"/>
      <c r="B78" s="54" t="s">
        <v>459</v>
      </c>
      <c r="C78" s="31">
        <v>593</v>
      </c>
      <c r="D78" s="31">
        <v>0</v>
      </c>
      <c r="E78" s="31">
        <v>0</v>
      </c>
      <c r="F78" s="31">
        <v>0</v>
      </c>
      <c r="G78" s="31">
        <v>0</v>
      </c>
      <c r="H78" s="31">
        <v>593</v>
      </c>
      <c r="I78" s="31">
        <v>22</v>
      </c>
      <c r="J78" s="31">
        <v>0</v>
      </c>
      <c r="K78" s="31">
        <v>0</v>
      </c>
      <c r="L78" s="31">
        <v>22</v>
      </c>
      <c r="M78" s="31">
        <v>279</v>
      </c>
      <c r="N78" s="139">
        <v>0</v>
      </c>
      <c r="O78" s="139">
        <v>0</v>
      </c>
      <c r="P78" s="35"/>
      <c r="Q78" s="35"/>
    </row>
    <row r="79" spans="1:17" ht="18.95" customHeight="1">
      <c r="A79" s="41"/>
      <c r="B79" s="54" t="s">
        <v>460</v>
      </c>
      <c r="C79" s="31">
        <v>457</v>
      </c>
      <c r="D79" s="31">
        <v>0</v>
      </c>
      <c r="E79" s="31">
        <v>0</v>
      </c>
      <c r="F79" s="31">
        <v>0</v>
      </c>
      <c r="G79" s="31">
        <v>0</v>
      </c>
      <c r="H79" s="31">
        <v>457</v>
      </c>
      <c r="I79" s="31">
        <v>14</v>
      </c>
      <c r="J79" s="31">
        <v>0</v>
      </c>
      <c r="K79" s="31">
        <v>0</v>
      </c>
      <c r="L79" s="31">
        <v>14</v>
      </c>
      <c r="M79" s="31">
        <v>175</v>
      </c>
      <c r="N79" s="139">
        <v>0</v>
      </c>
      <c r="O79" s="139">
        <v>0</v>
      </c>
      <c r="P79" s="35"/>
      <c r="Q79" s="35"/>
    </row>
    <row r="80" spans="1:17" ht="18.95" customHeight="1">
      <c r="A80" s="41"/>
      <c r="B80" s="54" t="s">
        <v>1378</v>
      </c>
      <c r="C80" s="31">
        <v>239</v>
      </c>
      <c r="D80" s="31">
        <v>0</v>
      </c>
      <c r="E80" s="31">
        <v>0</v>
      </c>
      <c r="F80" s="31">
        <v>0</v>
      </c>
      <c r="G80" s="31">
        <v>0</v>
      </c>
      <c r="H80" s="31">
        <v>239</v>
      </c>
      <c r="I80" s="31">
        <v>12</v>
      </c>
      <c r="J80" s="31">
        <v>0</v>
      </c>
      <c r="K80" s="31">
        <v>0</v>
      </c>
      <c r="L80" s="31">
        <v>12</v>
      </c>
      <c r="M80" s="31">
        <v>153</v>
      </c>
      <c r="N80" s="139">
        <v>0</v>
      </c>
      <c r="O80" s="139">
        <v>0</v>
      </c>
      <c r="P80" s="35"/>
      <c r="Q80" s="35"/>
    </row>
    <row r="81" spans="1:17" ht="27.6" customHeight="1">
      <c r="A81" s="41"/>
      <c r="B81" s="54"/>
      <c r="C81" s="31"/>
      <c r="D81" s="31"/>
      <c r="E81" s="31"/>
      <c r="F81" s="31"/>
      <c r="G81" s="31"/>
      <c r="H81" s="31"/>
      <c r="I81" s="31"/>
      <c r="J81" s="31"/>
      <c r="K81" s="31"/>
      <c r="L81" s="31"/>
      <c r="M81" s="31"/>
      <c r="N81" s="139"/>
      <c r="O81" s="139"/>
      <c r="P81" s="35"/>
      <c r="Q81" s="35"/>
    </row>
    <row r="82" spans="1:17" ht="18.95" customHeight="1">
      <c r="A82" s="41"/>
      <c r="B82" s="54" t="s">
        <v>54</v>
      </c>
      <c r="C82" s="31">
        <v>27216100</v>
      </c>
      <c r="D82" s="31">
        <v>0</v>
      </c>
      <c r="E82" s="31">
        <v>1494</v>
      </c>
      <c r="F82" s="31">
        <v>0</v>
      </c>
      <c r="G82" s="31">
        <v>0</v>
      </c>
      <c r="H82" s="31">
        <v>27217594</v>
      </c>
      <c r="I82" s="31">
        <v>1155240</v>
      </c>
      <c r="J82" s="31">
        <v>54</v>
      </c>
      <c r="K82" s="31">
        <v>0</v>
      </c>
      <c r="L82" s="31">
        <v>1155294</v>
      </c>
      <c r="M82" s="31">
        <v>14441177</v>
      </c>
      <c r="N82" s="139">
        <v>0.99999999999999989</v>
      </c>
      <c r="O82" s="139"/>
      <c r="P82" s="35"/>
      <c r="Q82" s="35"/>
    </row>
    <row r="83" spans="1:17">
      <c r="C83" s="35"/>
      <c r="D83" s="35"/>
      <c r="E83" s="35"/>
      <c r="F83" s="35"/>
      <c r="G83" s="35"/>
      <c r="H83" s="35"/>
      <c r="I83" s="35"/>
      <c r="J83" s="35"/>
      <c r="K83" s="35"/>
      <c r="L83" s="35"/>
      <c r="M83" s="35"/>
      <c r="N83" s="35"/>
      <c r="O83" s="35"/>
      <c r="P83" s="35"/>
      <c r="Q83" s="35"/>
    </row>
    <row r="84" spans="1:17">
      <c r="C84" s="35"/>
      <c r="D84" s="35"/>
      <c r="E84" s="35"/>
      <c r="F84" s="35"/>
      <c r="G84" s="35"/>
      <c r="H84" s="35"/>
      <c r="I84" s="35"/>
      <c r="J84" s="35"/>
      <c r="K84" s="35"/>
      <c r="L84" s="35"/>
      <c r="M84" s="35"/>
      <c r="N84" s="35"/>
      <c r="O84" s="35"/>
      <c r="P84" s="35"/>
      <c r="Q84" s="35"/>
    </row>
    <row r="85" spans="1:17">
      <c r="C85" s="35"/>
      <c r="D85" s="35"/>
      <c r="E85" s="35"/>
      <c r="F85" s="35"/>
      <c r="G85" s="35"/>
      <c r="H85" s="35"/>
      <c r="I85" s="35"/>
      <c r="J85" s="35"/>
      <c r="K85" s="35"/>
      <c r="L85" s="35"/>
      <c r="M85" s="35"/>
      <c r="N85" s="35"/>
      <c r="O85" s="35"/>
      <c r="P85" s="35"/>
      <c r="Q85" s="35"/>
    </row>
    <row r="86" spans="1:17">
      <c r="C86" s="35"/>
      <c r="D86" s="35"/>
      <c r="E86" s="35"/>
      <c r="F86" s="35"/>
      <c r="G86" s="35"/>
      <c r="H86" s="35"/>
      <c r="I86" s="35"/>
      <c r="J86" s="35"/>
      <c r="K86" s="35"/>
      <c r="L86" s="35"/>
      <c r="M86" s="35"/>
      <c r="N86" s="35"/>
      <c r="O86" s="35"/>
      <c r="P86" s="35"/>
      <c r="Q86" s="35"/>
    </row>
    <row r="87" spans="1:17">
      <c r="C87" s="35"/>
      <c r="D87" s="35"/>
      <c r="E87" s="35"/>
      <c r="F87" s="35"/>
      <c r="G87" s="35"/>
      <c r="H87" s="35"/>
      <c r="I87" s="35"/>
      <c r="J87" s="35"/>
      <c r="K87" s="35"/>
      <c r="L87" s="35"/>
      <c r="M87" s="35"/>
      <c r="N87" s="35"/>
      <c r="O87" s="35"/>
      <c r="P87" s="35"/>
      <c r="Q87" s="35"/>
    </row>
    <row r="88" spans="1:17">
      <c r="C88" s="35"/>
      <c r="D88" s="35"/>
      <c r="E88" s="35"/>
      <c r="F88" s="35"/>
      <c r="G88" s="35"/>
      <c r="H88" s="35"/>
      <c r="I88" s="35"/>
      <c r="J88" s="35"/>
      <c r="K88" s="35"/>
      <c r="L88" s="35"/>
      <c r="M88" s="35"/>
      <c r="N88" s="35"/>
      <c r="O88" s="35"/>
      <c r="P88" s="35"/>
      <c r="Q88" s="35"/>
    </row>
    <row r="89" spans="1:17">
      <c r="C89" s="35"/>
      <c r="D89" s="35"/>
      <c r="E89" s="35"/>
      <c r="F89" s="35"/>
      <c r="G89" s="35"/>
      <c r="H89" s="35"/>
      <c r="I89" s="35"/>
      <c r="J89" s="35"/>
      <c r="K89" s="35"/>
      <c r="L89" s="35"/>
      <c r="M89" s="35"/>
      <c r="N89" s="35"/>
      <c r="O89" s="35"/>
      <c r="P89" s="35"/>
      <c r="Q89" s="35"/>
    </row>
  </sheetData>
  <mergeCells count="9">
    <mergeCell ref="N4:N5"/>
    <mergeCell ref="O4:O5"/>
    <mergeCell ref="A5:B5"/>
    <mergeCell ref="C4:D4"/>
    <mergeCell ref="E4:F4"/>
    <mergeCell ref="G4:G5"/>
    <mergeCell ref="H4:H5"/>
    <mergeCell ref="I4:L4"/>
    <mergeCell ref="M4:M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C0E14-B2DA-4AB2-909A-E9918861F200}">
  <dimension ref="A1:C6"/>
  <sheetViews>
    <sheetView showGridLines="0" workbookViewId="0">
      <selection activeCell="C54" sqref="C54"/>
    </sheetView>
  </sheetViews>
  <sheetFormatPr baseColWidth="10" defaultColWidth="9.140625" defaultRowHeight="15"/>
  <cols>
    <col min="1" max="1" width="11" customWidth="1"/>
    <col min="2" max="2" width="65.5703125" customWidth="1"/>
    <col min="3" max="3" width="21.85546875" customWidth="1"/>
  </cols>
  <sheetData>
    <row r="1" spans="1:3" ht="39.950000000000003" customHeight="1">
      <c r="A1" s="37" t="s">
        <v>463</v>
      </c>
      <c r="B1" s="37"/>
      <c r="C1" s="47"/>
    </row>
    <row r="2" spans="1:3" ht="18.95" customHeight="1">
      <c r="A2" t="s">
        <v>0</v>
      </c>
    </row>
    <row r="3" spans="1:3" ht="18.95" customHeight="1">
      <c r="A3" s="692"/>
      <c r="B3" s="693"/>
      <c r="C3" s="30" t="s">
        <v>3</v>
      </c>
    </row>
    <row r="4" spans="1:3" ht="18.95" customHeight="1">
      <c r="A4" s="30" t="s">
        <v>6</v>
      </c>
      <c r="B4" s="33" t="s">
        <v>101</v>
      </c>
      <c r="C4" s="32">
        <v>16026362</v>
      </c>
    </row>
    <row r="5" spans="1:3" ht="18.95" customHeight="1">
      <c r="A5" s="30" t="s">
        <v>8</v>
      </c>
      <c r="B5" s="33" t="s">
        <v>464</v>
      </c>
      <c r="C5" s="34">
        <v>5.0000000000000001E-4</v>
      </c>
    </row>
    <row r="6" spans="1:3" ht="18.95" customHeight="1">
      <c r="A6" s="30" t="s">
        <v>10</v>
      </c>
      <c r="B6" s="33" t="s">
        <v>465</v>
      </c>
      <c r="C6" s="32">
        <v>7845</v>
      </c>
    </row>
  </sheetData>
  <mergeCells count="1">
    <mergeCell ref="A3:B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F9E12-23D2-4D8B-A191-40476FC96B36}">
  <dimension ref="A1:C19"/>
  <sheetViews>
    <sheetView showGridLines="0" workbookViewId="0">
      <selection activeCell="C54" sqref="C54"/>
    </sheetView>
  </sheetViews>
  <sheetFormatPr baseColWidth="10" defaultColWidth="9.140625" defaultRowHeight="15"/>
  <cols>
    <col min="1" max="1" width="11" customWidth="1"/>
    <col min="2" max="2" width="65.5703125" customWidth="1"/>
    <col min="3" max="3" width="21.85546875" customWidth="1"/>
  </cols>
  <sheetData>
    <row r="1" spans="1:3" ht="39.950000000000003" customHeight="1">
      <c r="A1" s="37" t="s">
        <v>467</v>
      </c>
      <c r="B1" s="37"/>
      <c r="C1" s="47"/>
    </row>
    <row r="2" spans="1:3" ht="20.100000000000001" customHeight="1">
      <c r="A2" t="s">
        <v>0</v>
      </c>
      <c r="B2" s="55"/>
      <c r="C2" s="56"/>
    </row>
    <row r="3" spans="1:3" ht="20.100000000000001" customHeight="1">
      <c r="A3" s="38"/>
      <c r="B3" s="39"/>
      <c r="C3" s="40" t="s">
        <v>3</v>
      </c>
    </row>
    <row r="4" spans="1:3" ht="39.950000000000003" customHeight="1">
      <c r="A4" s="57"/>
      <c r="B4" s="58"/>
      <c r="C4" s="40" t="s">
        <v>468</v>
      </c>
    </row>
    <row r="5" spans="1:3" ht="20.100000000000001" customHeight="1">
      <c r="A5" s="30" t="s">
        <v>6</v>
      </c>
      <c r="B5" s="33" t="s">
        <v>469</v>
      </c>
      <c r="C5" s="31">
        <v>32597000</v>
      </c>
    </row>
    <row r="6" spans="1:3" ht="39.950000000000003" customHeight="1">
      <c r="A6" s="30" t="s">
        <v>8</v>
      </c>
      <c r="B6" s="33" t="s">
        <v>470</v>
      </c>
      <c r="C6" s="31">
        <v>0</v>
      </c>
    </row>
    <row r="7" spans="1:3" ht="39.950000000000003" customHeight="1">
      <c r="A7" s="30" t="s">
        <v>10</v>
      </c>
      <c r="B7" s="33" t="s">
        <v>471</v>
      </c>
      <c r="C7" s="31">
        <v>0</v>
      </c>
    </row>
    <row r="8" spans="1:3" ht="39.950000000000003" customHeight="1">
      <c r="A8" s="30" t="s">
        <v>11</v>
      </c>
      <c r="B8" s="33" t="s">
        <v>472</v>
      </c>
      <c r="C8" s="31">
        <v>0</v>
      </c>
    </row>
    <row r="9" spans="1:3" ht="60" customHeight="1">
      <c r="A9" s="30" t="s">
        <v>13</v>
      </c>
      <c r="B9" s="33" t="s">
        <v>473</v>
      </c>
      <c r="C9" s="31">
        <v>-579</v>
      </c>
    </row>
    <row r="10" spans="1:3" ht="39.950000000000003" customHeight="1">
      <c r="A10" s="30" t="s">
        <v>14</v>
      </c>
      <c r="B10" s="33" t="s">
        <v>474</v>
      </c>
      <c r="C10" s="31">
        <v>0</v>
      </c>
    </row>
    <row r="11" spans="1:3" ht="20.100000000000001" customHeight="1">
      <c r="A11" s="30" t="s">
        <v>16</v>
      </c>
      <c r="B11" s="33" t="s">
        <v>475</v>
      </c>
      <c r="C11" s="31">
        <v>0</v>
      </c>
    </row>
    <row r="12" spans="1:3" ht="20.100000000000001" customHeight="1">
      <c r="A12" s="30" t="s">
        <v>17</v>
      </c>
      <c r="B12" s="33" t="s">
        <v>476</v>
      </c>
      <c r="C12" s="31">
        <v>-129308</v>
      </c>
    </row>
    <row r="13" spans="1:3" ht="20.100000000000001" customHeight="1">
      <c r="A13" s="30" t="s">
        <v>20</v>
      </c>
      <c r="B13" s="33" t="s">
        <v>477</v>
      </c>
      <c r="C13" s="31">
        <v>1371</v>
      </c>
    </row>
    <row r="14" spans="1:3" ht="39.950000000000003" customHeight="1">
      <c r="A14" s="30" t="s">
        <v>22</v>
      </c>
      <c r="B14" s="33" t="s">
        <v>478</v>
      </c>
      <c r="C14" s="31">
        <v>1350416</v>
      </c>
    </row>
    <row r="15" spans="1:3" ht="39.950000000000003" customHeight="1">
      <c r="A15" s="30" t="s">
        <v>24</v>
      </c>
      <c r="B15" s="33" t="s">
        <v>479</v>
      </c>
      <c r="C15" s="31">
        <v>0</v>
      </c>
    </row>
    <row r="16" spans="1:3" ht="60" customHeight="1">
      <c r="A16" s="30" t="s">
        <v>480</v>
      </c>
      <c r="B16" s="33" t="s">
        <v>481</v>
      </c>
      <c r="C16" s="31">
        <v>0</v>
      </c>
    </row>
    <row r="17" spans="1:3" ht="60" customHeight="1">
      <c r="A17" s="30" t="s">
        <v>482</v>
      </c>
      <c r="B17" s="33" t="s">
        <v>483</v>
      </c>
      <c r="C17" s="31">
        <v>0</v>
      </c>
    </row>
    <row r="18" spans="1:3" ht="20.100000000000001" customHeight="1">
      <c r="A18" s="30" t="s">
        <v>25</v>
      </c>
      <c r="B18" s="33" t="s">
        <v>484</v>
      </c>
      <c r="C18" s="31">
        <v>-617425</v>
      </c>
    </row>
    <row r="19" spans="1:3" ht="20.100000000000001" customHeight="1">
      <c r="A19" s="30" t="s">
        <v>26</v>
      </c>
      <c r="B19" s="59" t="s">
        <v>122</v>
      </c>
      <c r="C19" s="31">
        <v>33201476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34</vt:i4>
      </vt:variant>
      <vt:variant>
        <vt:lpstr>Benannte Bereiche</vt:lpstr>
      </vt:variant>
      <vt:variant>
        <vt:i4>11</vt:i4>
      </vt:variant>
    </vt:vector>
  </HeadingPairs>
  <TitlesOfParts>
    <vt:vector size="45" baseType="lpstr">
      <vt:lpstr>Index</vt:lpstr>
      <vt:lpstr>OV1</vt:lpstr>
      <vt:lpstr>KM1</vt:lpstr>
      <vt:lpstr>KM2</vt:lpstr>
      <vt:lpstr>EU CC1</vt:lpstr>
      <vt:lpstr>EU CC2</vt:lpstr>
      <vt:lpstr>CCyB1</vt:lpstr>
      <vt:lpstr>CCyB2</vt:lpstr>
      <vt:lpstr>LR1</vt:lpstr>
      <vt:lpstr>LR2</vt:lpstr>
      <vt:lpstr>LR3</vt:lpstr>
      <vt:lpstr>LIQ1</vt:lpstr>
      <vt:lpstr>LIQB</vt:lpstr>
      <vt:lpstr>LIQ2</vt:lpstr>
      <vt:lpstr>CR1</vt:lpstr>
      <vt:lpstr>CR1-A</vt:lpstr>
      <vt:lpstr>CR2</vt:lpstr>
      <vt:lpstr>CR3</vt:lpstr>
      <vt:lpstr>CR4</vt:lpstr>
      <vt:lpstr>CR5</vt:lpstr>
      <vt:lpstr>CQ1</vt:lpstr>
      <vt:lpstr>CQ5</vt:lpstr>
      <vt:lpstr>CQ7</vt:lpstr>
      <vt:lpstr>CCR1</vt:lpstr>
      <vt:lpstr>CCR3</vt:lpstr>
      <vt:lpstr>CCR5</vt:lpstr>
      <vt:lpstr>CCR8</vt:lpstr>
      <vt:lpstr>MR1</vt:lpstr>
      <vt:lpstr>ESG 01</vt:lpstr>
      <vt:lpstr>ESG 02</vt:lpstr>
      <vt:lpstr>ESG 03</vt:lpstr>
      <vt:lpstr>ESG 04</vt:lpstr>
      <vt:lpstr>ESG 05</vt:lpstr>
      <vt:lpstr>IRRBB1</vt:lpstr>
      <vt:lpstr>LIQB!_Hlk101365786</vt:lpstr>
      <vt:lpstr>LIQB!_Hlk101452838</vt:lpstr>
      <vt:lpstr>LIQB!_Hlk164256933</vt:lpstr>
      <vt:lpstr>LIQB!_Hlk164257177</vt:lpstr>
      <vt:lpstr>LIQB!_Hlk164258201</vt:lpstr>
      <vt:lpstr>LIQB!_Hlk164264255</vt:lpstr>
      <vt:lpstr>LIQB!_Hlk164266386</vt:lpstr>
      <vt:lpstr>LIQB!_Hlk169775093</vt:lpstr>
      <vt:lpstr>LIQB!_Hlk193398930</vt:lpstr>
      <vt:lpstr>LIQB!_Hlk210794323</vt:lpstr>
      <vt:lpstr>LIQB!OLE_LINK1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Mädl</dc:creator>
  <cp:lastModifiedBy>BÖHM Bernd</cp:lastModifiedBy>
  <cp:lastPrinted>2022-10-03T08:33:53Z</cp:lastPrinted>
  <dcterms:created xsi:type="dcterms:W3CDTF">2021-12-10T17:09:37Z</dcterms:created>
  <dcterms:modified xsi:type="dcterms:W3CDTF">2026-02-03T12:18:53Z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72cf053-8ff5-4e35-94b2-9eec8210f021_Enabled">
    <vt:lpwstr>true</vt:lpwstr>
  </property>
  <property fmtid="{D5CDD505-2E9C-101B-9397-08002B2CF9AE}" pid="3" name="MSIP_Label_472cf053-8ff5-4e35-94b2-9eec8210f021_SetDate">
    <vt:lpwstr>2024-09-16T13:00:44Z</vt:lpwstr>
  </property>
  <property fmtid="{D5CDD505-2E9C-101B-9397-08002B2CF9AE}" pid="4" name="MSIP_Label_472cf053-8ff5-4e35-94b2-9eec8210f021_Method">
    <vt:lpwstr>Privileged</vt:lpwstr>
  </property>
  <property fmtid="{D5CDD505-2E9C-101B-9397-08002B2CF9AE}" pid="5" name="MSIP_Label_472cf053-8ff5-4e35-94b2-9eec8210f021_Name">
    <vt:lpwstr>internal_full_control</vt:lpwstr>
  </property>
  <property fmtid="{D5CDD505-2E9C-101B-9397-08002B2CF9AE}" pid="6" name="MSIP_Label_472cf053-8ff5-4e35-94b2-9eec8210f021_SiteId">
    <vt:lpwstr>d9dd3c30-320e-497f-94c0-6eabe66a92c6</vt:lpwstr>
  </property>
  <property fmtid="{D5CDD505-2E9C-101B-9397-08002B2CF9AE}" pid="7" name="MSIP_Label_472cf053-8ff5-4e35-94b2-9eec8210f021_ActionId">
    <vt:lpwstr>df3fe495-255d-44d5-8f6a-0c17b79f5896</vt:lpwstr>
  </property>
  <property fmtid="{D5CDD505-2E9C-101B-9397-08002B2CF9AE}" pid="8" name="MSIP_Label_472cf053-8ff5-4e35-94b2-9eec8210f021_ContentBits">
    <vt:lpwstr>0</vt:lpwstr>
  </property>
</Properties>
</file>